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298" lockStructure="1"/>
  <bookViews>
    <workbookView xWindow="120" yWindow="180" windowWidth="19032" windowHeight="8388" firstSheet="1" activeTab="1"/>
  </bookViews>
  <sheets>
    <sheet name="Sheet2" sheetId="2" state="hidden" r:id="rId1"/>
    <sheet name="Questionnaire" sheetId="1" r:id="rId2"/>
    <sheet name="Report" sheetId="3" r:id="rId3"/>
  </sheets>
  <definedNames>
    <definedName name="pick">Questionnaire!$G$24</definedName>
    <definedName name="_xlnm.Print_Area" localSheetId="1">Questionnaire!$C$24:$E$88</definedName>
    <definedName name="_xlnm.Print_Area" localSheetId="2">Report!$A$1:$U$68</definedName>
  </definedNames>
  <calcPr calcId="145621"/>
</workbook>
</file>

<file path=xl/calcChain.xml><?xml version="1.0" encoding="utf-8"?>
<calcChain xmlns="http://schemas.openxmlformats.org/spreadsheetml/2006/main">
  <c r="B13" i="3" l="1"/>
  <c r="L38" i="2"/>
  <c r="L39" i="2"/>
  <c r="L40" i="2"/>
  <c r="L41" i="2"/>
  <c r="L42" i="2"/>
  <c r="L43" i="2"/>
  <c r="L44" i="2"/>
  <c r="L45" i="2"/>
  <c r="I37" i="2"/>
  <c r="I38" i="2"/>
  <c r="I39" i="2"/>
  <c r="I40" i="2"/>
  <c r="I41" i="2"/>
  <c r="I42" i="2"/>
  <c r="I36" i="2" l="1"/>
  <c r="I43" i="2" s="1"/>
  <c r="O36" i="2" s="1"/>
  <c r="O17" i="2"/>
  <c r="O18" i="2"/>
  <c r="O19" i="2"/>
  <c r="O20" i="2"/>
  <c r="O16" i="2"/>
  <c r="L19" i="2"/>
  <c r="L20" i="2"/>
  <c r="I17" i="2"/>
  <c r="I18" i="2"/>
  <c r="I19" i="2"/>
  <c r="I20" i="2"/>
  <c r="I21" i="2"/>
  <c r="I22" i="2"/>
  <c r="I24" i="2"/>
  <c r="I25" i="2"/>
  <c r="I26" i="2"/>
  <c r="I27" i="2"/>
  <c r="I28" i="2"/>
  <c r="I29" i="2"/>
  <c r="I31" i="2"/>
  <c r="I16" i="2"/>
  <c r="O21" i="2" l="1"/>
  <c r="S17" i="2" s="1"/>
  <c r="O4" i="2"/>
  <c r="O5" i="2"/>
  <c r="O6" i="2"/>
  <c r="O7" i="2"/>
  <c r="O8" i="2"/>
  <c r="O9" i="2"/>
  <c r="O10" i="2"/>
  <c r="O3" i="2"/>
  <c r="L5" i="2"/>
  <c r="L6" i="2"/>
  <c r="I4" i="2"/>
  <c r="I5" i="2"/>
  <c r="I6" i="2"/>
  <c r="I7" i="2"/>
  <c r="I8" i="2"/>
  <c r="I9" i="2"/>
  <c r="I10" i="2"/>
  <c r="I3" i="2"/>
  <c r="E9" i="2"/>
  <c r="L17" i="2" s="1"/>
  <c r="E10" i="2"/>
  <c r="L18" i="2" s="1"/>
  <c r="E11" i="2"/>
  <c r="E12" i="2"/>
  <c r="E13" i="2"/>
  <c r="E14" i="2"/>
  <c r="E15" i="2"/>
  <c r="L3" i="2" s="1"/>
  <c r="E16" i="2"/>
  <c r="L4" i="2" s="1"/>
  <c r="E17" i="2"/>
  <c r="E18" i="2"/>
  <c r="E19" i="2"/>
  <c r="E20" i="2"/>
  <c r="L36" i="2" s="1"/>
  <c r="E21" i="2"/>
  <c r="L37" i="2" s="1"/>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I23" i="2" s="1"/>
  <c r="E57" i="2"/>
  <c r="E58" i="2"/>
  <c r="E59" i="2"/>
  <c r="E60" i="2"/>
  <c r="E61" i="2"/>
  <c r="E62" i="2"/>
  <c r="E63" i="2"/>
  <c r="E64" i="2"/>
  <c r="I30" i="2" s="1"/>
  <c r="E65" i="2"/>
  <c r="E66" i="2"/>
  <c r="E67" i="2"/>
  <c r="E68" i="2"/>
  <c r="E69" i="2"/>
  <c r="E70" i="2"/>
  <c r="E71" i="2"/>
  <c r="I11" i="2" s="1"/>
  <c r="E8" i="2"/>
  <c r="L16" i="2" s="1"/>
  <c r="B10" i="3"/>
  <c r="B12" i="3"/>
  <c r="B11" i="3"/>
  <c r="I32" i="2" l="1"/>
  <c r="S15" i="2" s="1"/>
  <c r="L21" i="2"/>
  <c r="S16" i="2" s="1"/>
  <c r="L46" i="2"/>
  <c r="O37" i="2" s="1"/>
  <c r="L12" i="2"/>
  <c r="S4" i="2" s="1"/>
  <c r="O12" i="2"/>
  <c r="S5" i="2" s="1"/>
  <c r="I12" i="2"/>
  <c r="S3" i="2" s="1"/>
  <c r="B9" i="3"/>
  <c r="B8" i="3"/>
  <c r="C82" i="2" l="1"/>
  <c r="C175" i="2"/>
  <c r="B7" i="3" s="1"/>
</calcChain>
</file>

<file path=xl/sharedStrings.xml><?xml version="1.0" encoding="utf-8"?>
<sst xmlns="http://schemas.openxmlformats.org/spreadsheetml/2006/main" count="383" uniqueCount="343">
  <si>
    <t>Name</t>
  </si>
  <si>
    <t>Surname</t>
  </si>
  <si>
    <t>Strongly agree</t>
  </si>
  <si>
    <t>Agree</t>
  </si>
  <si>
    <t>Neutral</t>
  </si>
  <si>
    <t>Disagree</t>
  </si>
  <si>
    <t>Strongly Disagree</t>
  </si>
  <si>
    <t>I will feel satisfied in my career when I have authority and influence</t>
  </si>
  <si>
    <t>I would like to have people reporting directly to me</t>
  </si>
  <si>
    <t>I would prefer a career that would offer me much variety and a constant flow of new and unexpected things to do</t>
  </si>
  <si>
    <t>I would prefer a career that would allow me to be creative and to work on job tasks that no one else in the group or organisation has worked before</t>
  </si>
  <si>
    <t>I would like a career that allows me to work on a variety of tasks that will require of me to use a wide range of skills and knowledge</t>
  </si>
  <si>
    <t>I like opportunities to invent new ideas or things</t>
  </si>
  <si>
    <t>I would prefer a career in which I have the interdependence to pick and choose my job tasks and projects and to get things done wherever and whenever I choose</t>
  </si>
  <si>
    <t>I prefer the freedom to make my own decisions, set my own schedule and hours, and establish my own priorities</t>
  </si>
  <si>
    <t>I will be most fulfilled in my career when I have been able to build something that is entirely the result of my own ideas and efforts</t>
  </si>
  <si>
    <t>I prefer a career where I would be able to move out of it into the new and very different jobs whenever I feel I need something new</t>
  </si>
  <si>
    <t xml:space="preserve">I like to help others grow and develop </t>
  </si>
  <si>
    <t>I would prefer a career that would provide me with the opportunity to continuously improve my skills and knowledge</t>
  </si>
  <si>
    <t>I like to be able to focus on what I do so that I can develop expertise in what I do</t>
  </si>
  <si>
    <t>I like to be knowledgeable and skilled in what I do</t>
  </si>
  <si>
    <t>I like to have influence and authority over others</t>
  </si>
  <si>
    <t>I like to have the power to make important things happen</t>
  </si>
  <si>
    <t>I like opportunities to do many different things without being constrained by rules and boundaries</t>
  </si>
  <si>
    <t>I am good at using my mind to visualize something that I want to create</t>
  </si>
  <si>
    <t>I am good at researching information and ideas I need to obtain my goals</t>
  </si>
  <si>
    <t>I am good at putting my ideas into practical plans and making it work for me</t>
  </si>
  <si>
    <t>I am good at analysing situations and data to create new solutions</t>
  </si>
  <si>
    <t>I can discipline myself to keep my composure and get the most out of myself</t>
  </si>
  <si>
    <t>I make the most of my good qualities to achieve success in what I do</t>
  </si>
  <si>
    <t>I am good at working with people and helping people identify and overcome problems</t>
  </si>
  <si>
    <t>I am deeply aware of my own and others’ spiritual side and that we all have a life purpose</t>
  </si>
  <si>
    <t>I trust in the purpose of my life, that there is a reason for my being here in the world</t>
  </si>
  <si>
    <t>I feel confident in my ability to achieve my career goals</t>
  </si>
  <si>
    <t>I have a strong desire to fulfil my dreams for the career I would like to pursue</t>
  </si>
  <si>
    <t>I want to pursue a career that provides me with the opportunities to be of service to others</t>
  </si>
  <si>
    <t>I prefer to give my best in any job task or anything I am responsible for</t>
  </si>
  <si>
    <t>I am clear about what I would like to become career wise</t>
  </si>
  <si>
    <t>I know where and how to find the help and support I need to achieve my career goals</t>
  </si>
  <si>
    <t>It is easy for me to make up my  mind about how and where to find new job opportunity</t>
  </si>
  <si>
    <t>I am willing to take risks to find out about and test new career opportunities</t>
  </si>
  <si>
    <t>I am willing to go out and test new career experiences</t>
  </si>
  <si>
    <t>I like myself</t>
  </si>
  <si>
    <t>I accept compliments easily</t>
  </si>
  <si>
    <t>I see myself as lovable</t>
  </si>
  <si>
    <t>I am in good physical shape</t>
  </si>
  <si>
    <t>I feel as worthwhile as anyone else</t>
  </si>
  <si>
    <t>I am optimistic about my future</t>
  </si>
  <si>
    <t>I have plenty of energy</t>
  </si>
  <si>
    <t>I have the courage to deal with things and situations that I am afraid of</t>
  </si>
  <si>
    <t>I have courage to handle my misfortunes and failures</t>
  </si>
  <si>
    <t>I can laugh at myself when I make a mistake</t>
  </si>
  <si>
    <t>It is easy for me to adapt to new things and situations in my life</t>
  </si>
  <si>
    <t>My values and beliefs help me to meet daily challenges</t>
  </si>
  <si>
    <t xml:space="preserve">I accept the mysteries of life and death </t>
  </si>
  <si>
    <t>I express my feelings and needs to my close friends</t>
  </si>
  <si>
    <t>I can show when I am sad or angry</t>
  </si>
  <si>
    <t>I find it easy to express my feelings and needs clearly and directly</t>
  </si>
  <si>
    <t>I admit when I am afraid of something</t>
  </si>
  <si>
    <t>I can identify my emotions</t>
  </si>
  <si>
    <t>Other people like me</t>
  </si>
  <si>
    <t>I get along well with others</t>
  </si>
  <si>
    <t>I show others that I care about them</t>
  </si>
  <si>
    <t>Score</t>
  </si>
  <si>
    <t>Qnumber</t>
  </si>
  <si>
    <t>Qexplained</t>
  </si>
  <si>
    <t>Instructions:</t>
  </si>
  <si>
    <r>
      <t xml:space="preserve">      </t>
    </r>
    <r>
      <rPr>
        <sz val="11"/>
        <color theme="1"/>
        <rFont val="Arial"/>
        <family val="2"/>
      </rPr>
      <t>Please try to answer ALL questions as honestly as you can.</t>
    </r>
  </si>
  <si>
    <t>ALWAYS</t>
  </si>
  <si>
    <t>ALMOST ALWAYS</t>
  </si>
  <si>
    <t>OFTEN</t>
  </si>
  <si>
    <t>SOMETIMES</t>
  </si>
  <si>
    <t>RARELY</t>
  </si>
  <si>
    <t>NEVER</t>
  </si>
  <si>
    <r>
      <t xml:space="preserve">      </t>
    </r>
    <r>
      <rPr>
        <sz val="11"/>
        <color theme="1"/>
        <rFont val="Arial"/>
        <family val="2"/>
      </rPr>
      <t>Please respond to each of the following questions by indicatIng yourr preference</t>
    </r>
  </si>
  <si>
    <t xml:space="preserve"> </t>
  </si>
  <si>
    <t>Age</t>
  </si>
  <si>
    <t>Gender</t>
  </si>
  <si>
    <t>Date</t>
  </si>
  <si>
    <t>B</t>
  </si>
  <si>
    <t xml:space="preserve">Male </t>
  </si>
  <si>
    <t>Female</t>
  </si>
  <si>
    <t>wwqadsfwfe</t>
  </si>
  <si>
    <t>I accept responsibility for the results of my decisions and actions</t>
  </si>
  <si>
    <t>I personally take the credit or blame for the results of my work</t>
  </si>
  <si>
    <t>I uphold the ethics and values of my profession, community or workplace in all I do</t>
  </si>
  <si>
    <t>I encourage responsible behaviour toward the community and the environment</t>
  </si>
  <si>
    <t>I make quick but clear decisions that spur others on toward action</t>
  </si>
  <si>
    <t>I prefer to work under my own direction</t>
  </si>
  <si>
    <t>I find it easy to provide direction to others, and to motivate and empower theman organisation</t>
  </si>
  <si>
    <t>I feel confident in my ability to draw insightful conclusions from numerical data</t>
  </si>
  <si>
    <t>I can break information into component parts to see relationships and patterns</t>
  </si>
  <si>
    <t>I can probe for further information to enhance my understanding of a problem</t>
  </si>
  <si>
    <t>I can make a rational judgment from analysing information and data</t>
  </si>
  <si>
    <t>I can give accurate explanations of information and data presented to me.</t>
  </si>
  <si>
    <t>I spend a lot of time surfing the internet to find new information on search engines</t>
  </si>
  <si>
    <t>I find it easy to access the information I need to solve problems or make decisions</t>
  </si>
  <si>
    <t>I can write my ideas and opinions clearly to convince my audience</t>
  </si>
  <si>
    <t>I avoid using unnecessary jargon or complicated language when presenting my ideas or insights</t>
  </si>
  <si>
    <t>I can structure information in a way that meets the needs of my audience</t>
  </si>
  <si>
    <t>I can communicate my viewpoints with clarity and fluency in English</t>
  </si>
  <si>
    <t>I find it easy to commit information to memory quickly</t>
  </si>
  <si>
    <t>I can think in a disciplined and logical manner when approaching problems or situations</t>
  </si>
  <si>
    <t>I avoid jumping to premature conclusions</t>
  </si>
  <si>
    <t>I consider a wide range of alternatives prior to making a decision</t>
  </si>
  <si>
    <t>I try to find the real cause of problems before taking action.</t>
  </si>
  <si>
    <t>I can initiate changes to make my work or life more satisfying and developmental</t>
  </si>
  <si>
    <t>I consider the complexities of the larger cultural, business, and economic reality when approaching a problem or situation</t>
  </si>
  <si>
    <t>I offer unique and novel ideas that add new knowledge and insights to a problem or situation</t>
  </si>
  <si>
    <t>I consider the consequences of solutions by examining their feasibility and weighing their impact within the larger cultural, business or economic reality</t>
  </si>
  <si>
    <t>My arguments for solutions are grounded in both subject/discipline specific and general knowledge about global and local affairs</t>
  </si>
  <si>
    <t>The solutions I offer make a positive difference in my personal life, community or workplace</t>
  </si>
  <si>
    <t xml:space="preserve">I usually set realistic goals </t>
  </si>
  <si>
    <t>I take action to achieve my goals</t>
  </si>
  <si>
    <t>I develop plans for specific goals and tasks</t>
  </si>
  <si>
    <t>I am creative in achieving my goals by anticipating problems before they happen</t>
  </si>
  <si>
    <t>I usually set priorities with a proper sense of urgency and importance</t>
  </si>
  <si>
    <t>I use time efficiently</t>
  </si>
  <si>
    <t>I find it easy to meet deadlines</t>
  </si>
  <si>
    <t>I follow up on goals, tasks and assignments to assure successful completion</t>
  </si>
  <si>
    <t>I monitor my performance against deadlines and milestones</t>
  </si>
  <si>
    <t>I make sure that I keep myself up to date on technical knowledge and new developments in my field</t>
  </si>
  <si>
    <t>I am always on the lookout for ways to improve my knowledge and skills, and develop myself as a person</t>
  </si>
  <si>
    <t>I can identify the resources needed to accomplish tasks</t>
  </si>
  <si>
    <t>I find it easy to listen to and understand what others are saying</t>
  </si>
  <si>
    <t>I find it easy to confront people problems to resolve conflicts</t>
  </si>
  <si>
    <t>I can use technology effectively to communicate with others</t>
  </si>
  <si>
    <t>I take care to use appropriate vocabulary and grammar when communicating with others</t>
  </si>
  <si>
    <t>I can gain support from others for recommendations and ideas</t>
  </si>
  <si>
    <t>I am aware of and adept at dealing with organisational or team politics</t>
  </si>
  <si>
    <t>I find it easy to persuade, convince or influence others</t>
  </si>
  <si>
    <t>I find it easy to quickly gain respect from others</t>
  </si>
  <si>
    <t>I usually show respect for the views and contributions of other team members</t>
  </si>
  <si>
    <t>I usually make a favourable first impression</t>
  </si>
  <si>
    <t>I know how to ask the right questions to get needed information and to properly size up a situation</t>
  </si>
  <si>
    <t>I find it easy to make clear, concise presentations to others</t>
  </si>
  <si>
    <t>I find it easy to communicate effectively with people from different cultures, backgrounds, and authority levels</t>
  </si>
  <si>
    <t>I find it easy to get cooperation and support from others when working in a team</t>
  </si>
  <si>
    <t>I consult others and share my expertise and information</t>
  </si>
  <si>
    <t>I accept and tackle demanding goals with enthusiasm</t>
  </si>
  <si>
    <t>I am able to build wide and effective networks of contacts to achieve my goals</t>
  </si>
  <si>
    <t>I seek to progress to roles of increased responsibility and influence</t>
  </si>
  <si>
    <t>I make use of developmental or training opportunities to enhance my competencies, knowledge and skills</t>
  </si>
  <si>
    <t>I keep up to date with competitor information and market trends</t>
  </si>
  <si>
    <t>I have sound financial awareness</t>
  </si>
  <si>
    <t>When controlling costs and budgets, I usually think in terms of profit, loss, and added value</t>
  </si>
  <si>
    <t>I find it easy to identify business opportunities for myself, my community or organisation</t>
  </si>
  <si>
    <t>Degree</t>
  </si>
  <si>
    <t>Population Group</t>
  </si>
  <si>
    <t>Module</t>
  </si>
  <si>
    <t xml:space="preserve">Name </t>
  </si>
  <si>
    <t>STUDENT DETAILS</t>
  </si>
  <si>
    <t>MODULE</t>
  </si>
  <si>
    <t>DEGREE</t>
  </si>
  <si>
    <t>Race</t>
  </si>
  <si>
    <t>African</t>
  </si>
  <si>
    <t>Coloured</t>
  </si>
  <si>
    <t>Indian</t>
  </si>
  <si>
    <t>PHD</t>
  </si>
  <si>
    <t>Q5</t>
  </si>
  <si>
    <t>Q10</t>
  </si>
  <si>
    <t>Q17</t>
  </si>
  <si>
    <t>Q24</t>
  </si>
  <si>
    <t>Q25</t>
  </si>
  <si>
    <t>Q26</t>
  </si>
  <si>
    <t>Q33</t>
  </si>
  <si>
    <t>Q34</t>
  </si>
  <si>
    <t>Answer</t>
  </si>
  <si>
    <t>Enterprise  Skills</t>
  </si>
  <si>
    <t>Scholarship</t>
  </si>
  <si>
    <t>Q6</t>
  </si>
  <si>
    <t>Q20</t>
  </si>
  <si>
    <t>Q27</t>
  </si>
  <si>
    <t>Q28</t>
  </si>
  <si>
    <t>Q47</t>
  </si>
  <si>
    <t>Q61</t>
  </si>
  <si>
    <t>Q62</t>
  </si>
  <si>
    <t>Q63</t>
  </si>
  <si>
    <t>Q64</t>
  </si>
  <si>
    <t>Analytical Thinking Skills</t>
  </si>
  <si>
    <t>Q8</t>
  </si>
  <si>
    <t>Q9</t>
  </si>
  <si>
    <t>Q11</t>
  </si>
  <si>
    <t>Q12</t>
  </si>
  <si>
    <t>Problem Solving &amp; decision- making Skills</t>
  </si>
  <si>
    <t>Enterprising</t>
  </si>
  <si>
    <t>Analytical Thinking</t>
  </si>
  <si>
    <t>Problem solving &amp; decision-making</t>
  </si>
  <si>
    <t>STATISTICS</t>
  </si>
  <si>
    <t>Global/Moral Citizenship</t>
  </si>
  <si>
    <t>Interactive skills</t>
  </si>
  <si>
    <t>Answers</t>
  </si>
  <si>
    <t>Q18</t>
  </si>
  <si>
    <t>Q42</t>
  </si>
  <si>
    <t>Q43</t>
  </si>
  <si>
    <t>Q44</t>
  </si>
  <si>
    <t>Q45</t>
  </si>
  <si>
    <t>Q46</t>
  </si>
  <si>
    <t>Q48</t>
  </si>
  <si>
    <t>Q49</t>
  </si>
  <si>
    <t>Q50</t>
  </si>
  <si>
    <t>Q51</t>
  </si>
  <si>
    <t>Q53</t>
  </si>
  <si>
    <t>Q54</t>
  </si>
  <si>
    <t>Q55</t>
  </si>
  <si>
    <t>Q56</t>
  </si>
  <si>
    <t>Q57</t>
  </si>
  <si>
    <t>Q59</t>
  </si>
  <si>
    <t>Ethical/responsible behaviour</t>
  </si>
  <si>
    <t>Q1</t>
  </si>
  <si>
    <t>Q2</t>
  </si>
  <si>
    <t>Q3</t>
  </si>
  <si>
    <t>Q4</t>
  </si>
  <si>
    <t>Q7</t>
  </si>
  <si>
    <t>Q15</t>
  </si>
  <si>
    <t>Q16</t>
  </si>
  <si>
    <t>Q19</t>
  </si>
  <si>
    <t>Q22</t>
  </si>
  <si>
    <t>Q29</t>
  </si>
  <si>
    <t>Presenting &amp; applyig information skills</t>
  </si>
  <si>
    <t>Life-Long Learning</t>
  </si>
  <si>
    <t>Continuos Learning Orientation</t>
  </si>
  <si>
    <t>Q37</t>
  </si>
  <si>
    <t>Q38</t>
  </si>
  <si>
    <t>Q39</t>
  </si>
  <si>
    <t>Q40</t>
  </si>
  <si>
    <t>Q52</t>
  </si>
  <si>
    <t>Q58</t>
  </si>
  <si>
    <t>Q60</t>
  </si>
  <si>
    <t>Goal Directed Behaviour</t>
  </si>
  <si>
    <t>Q13</t>
  </si>
  <si>
    <t>Q14</t>
  </si>
  <si>
    <t>Q21</t>
  </si>
  <si>
    <t>Q23</t>
  </si>
  <si>
    <t>Q30</t>
  </si>
  <si>
    <t>Q31</t>
  </si>
  <si>
    <t>Q32</t>
  </si>
  <si>
    <t>Q35</t>
  </si>
  <si>
    <t>Q36</t>
  </si>
  <si>
    <t>Q41</t>
  </si>
  <si>
    <t>Graduatesness Skills and Attribures Inventory</t>
  </si>
  <si>
    <t>Other</t>
  </si>
  <si>
    <t xml:space="preserve">White </t>
  </si>
  <si>
    <t>Score Guidelines</t>
  </si>
  <si>
    <t>Skills &amp; attributes influencing my stance toward knowledge</t>
  </si>
  <si>
    <t>Skills &amp; attributes influencing my stance toward the world and others</t>
  </si>
  <si>
    <t>Skills &amp; attributes influencing my  stance toward myself</t>
  </si>
  <si>
    <t xml:space="preserve">Red flag area: ≤ 49 </t>
  </si>
  <si>
    <t xml:space="preserve">(Skills &amp; attributes </t>
  </si>
  <si>
    <t>I need to develop)</t>
  </si>
  <si>
    <t>Area  of enrichment: 50 – 74</t>
  </si>
  <si>
    <t>(Skills &amp; attributes I can further strengthen)</t>
  </si>
  <si>
    <t xml:space="preserve">Well-developed </t>
  </si>
  <si>
    <t xml:space="preserve">skills &amp; attributes: </t>
  </si>
  <si>
    <t xml:space="preserve"> ≥ 75</t>
  </si>
  <si>
    <t>(My strengths)</t>
  </si>
  <si>
    <t>Problem-solving and decision-making skills</t>
  </si>
  <si>
    <t>Enterprising skills</t>
  </si>
  <si>
    <t>Analytical thinking skills</t>
  </si>
  <si>
    <r>
      <t>•</t>
    </r>
    <r>
      <rPr>
        <sz val="11"/>
        <color rgb="FF002060"/>
        <rFont val="Century Gothic"/>
        <family val="2"/>
      </rPr>
      <t xml:space="preserve">Use logical analysis and critical thinking to evaluate and understand the information you are learning. Consider logical consequences and implications of information. </t>
    </r>
  </si>
  <si>
    <r>
      <t>•</t>
    </r>
    <r>
      <rPr>
        <sz val="11"/>
        <color rgb="FF002060"/>
        <rFont val="Century Gothic"/>
        <family val="2"/>
      </rPr>
      <t>Create challenges for yourself in the learning setting- seek opportunities to debate, argue and challenge accepted ideas.</t>
    </r>
  </si>
  <si>
    <r>
      <t>•</t>
    </r>
    <r>
      <rPr>
        <sz val="11"/>
        <color rgb="FF002060"/>
        <rFont val="Century Gothic"/>
        <family val="2"/>
      </rPr>
      <t>Probe for further information to enhance your understanding of a problem.</t>
    </r>
  </si>
  <si>
    <r>
      <t>•</t>
    </r>
    <r>
      <rPr>
        <sz val="11"/>
        <color rgb="FF002060"/>
        <rFont val="Century Gothic"/>
        <family val="2"/>
      </rPr>
      <t>Learn to make quick but clear decisions that spur others on toward action</t>
    </r>
  </si>
  <si>
    <r>
      <t>•</t>
    </r>
    <r>
      <rPr>
        <sz val="11"/>
        <color rgb="FF002060"/>
        <rFont val="Century Gothic"/>
        <family val="2"/>
      </rPr>
      <t>Structure information in a way that meets the needs of the audience</t>
    </r>
  </si>
  <si>
    <r>
      <t>•</t>
    </r>
    <r>
      <rPr>
        <sz val="11"/>
        <color rgb="FF002060"/>
        <rFont val="Century Gothic"/>
        <family val="2"/>
      </rPr>
      <t>Learn to initiate changes to make your work or life more satisfying and developmental</t>
    </r>
  </si>
  <si>
    <r>
      <t>•</t>
    </r>
    <r>
      <rPr>
        <sz val="11"/>
        <color rgb="FF002060"/>
        <rFont val="Century Gothic"/>
        <family val="2"/>
      </rPr>
      <t>Consider the complexities of the larger cultural, business, and economic reality when approaching a problem or situation</t>
    </r>
  </si>
  <si>
    <r>
      <t>•</t>
    </r>
    <r>
      <rPr>
        <sz val="11"/>
        <color rgb="FF002060"/>
        <rFont val="Century Gothic"/>
        <family val="2"/>
      </rPr>
      <t>Seek to offer unique and novel ideas that add new knowledge and insights to a problem or situation</t>
    </r>
  </si>
  <si>
    <r>
      <t>•</t>
    </r>
    <r>
      <rPr>
        <sz val="11"/>
        <color rgb="FF002060"/>
        <rFont val="Century Gothic"/>
        <family val="2"/>
      </rPr>
      <t>Be creative in achieving your goals by anticipating problems before they happen</t>
    </r>
  </si>
  <si>
    <r>
      <t>•</t>
    </r>
    <r>
      <rPr>
        <sz val="11"/>
        <color rgb="FF002060"/>
        <rFont val="Century Gothic"/>
        <family val="2"/>
      </rPr>
      <t>Set priorities with a proper sense of urgency and importance</t>
    </r>
  </si>
  <si>
    <r>
      <t>•</t>
    </r>
    <r>
      <rPr>
        <sz val="11"/>
        <color rgb="FF002060"/>
        <rFont val="Century Gothic"/>
        <family val="2"/>
      </rPr>
      <t>Learn work under your own direction</t>
    </r>
  </si>
  <si>
    <r>
      <t>•</t>
    </r>
    <r>
      <rPr>
        <sz val="11"/>
        <color rgb="FF002060"/>
        <rFont val="Century Gothic"/>
        <family val="2"/>
      </rPr>
      <t>Learn to think in a disciplined and logical manner when approaching problems or situations</t>
    </r>
  </si>
  <si>
    <r>
      <t>•</t>
    </r>
    <r>
      <rPr>
        <sz val="11"/>
        <color rgb="FF002060"/>
        <rFont val="Century Gothic"/>
        <family val="2"/>
      </rPr>
      <t>Consider the consequences of solutions by examining their feasibility and weighing their impact within the larger cultural, business or economic reality</t>
    </r>
  </si>
  <si>
    <r>
      <t>•</t>
    </r>
    <r>
      <rPr>
        <sz val="11"/>
        <color rgb="FF002060"/>
        <rFont val="Century Gothic"/>
        <family val="2"/>
      </rPr>
      <t>Check that your arguments for solutions are grounded in both subject/discipline specific and general knowledge about global and local affairs</t>
    </r>
  </si>
  <si>
    <r>
      <t>•</t>
    </r>
    <r>
      <rPr>
        <sz val="11"/>
        <color rgb="FF002060"/>
        <rFont val="Century Gothic"/>
        <family val="2"/>
      </rPr>
      <t>Become aware of and  learn to be adept at dealing with organisational or team politics</t>
    </r>
  </si>
  <si>
    <r>
      <t>•</t>
    </r>
    <r>
      <rPr>
        <sz val="11"/>
        <color rgb="FF002060"/>
        <rFont val="Century Gothic"/>
        <family val="2"/>
      </rPr>
      <t>Keep up to date with competitor information and market trends</t>
    </r>
  </si>
  <si>
    <r>
      <t>•</t>
    </r>
    <r>
      <rPr>
        <sz val="11"/>
        <color rgb="FF002060"/>
        <rFont val="Century Gothic"/>
        <family val="2"/>
      </rPr>
      <t>Develop sound financial awareness</t>
    </r>
  </si>
  <si>
    <r>
      <t>•</t>
    </r>
    <r>
      <rPr>
        <sz val="11"/>
        <color rgb="FF002060"/>
        <rFont val="Century Gothic"/>
        <family val="2"/>
      </rPr>
      <t>When controlling costs and budgets, usually think in terms of profit, loss, and added value</t>
    </r>
  </si>
  <si>
    <r>
      <t>•</t>
    </r>
    <r>
      <rPr>
        <sz val="11"/>
        <color rgb="FF002060"/>
        <rFont val="Century Gothic"/>
        <family val="2"/>
      </rPr>
      <t>Seek opportunities to identify business opportunities for  yourself, your community or organisation</t>
    </r>
  </si>
  <si>
    <r>
      <t>•</t>
    </r>
    <r>
      <rPr>
        <sz val="11"/>
        <color rgb="FF002060"/>
        <rFont val="Century Gothic"/>
        <family val="2"/>
      </rPr>
      <t xml:space="preserve">Develop confidence in your ability to draw insightful conclusions from numerical data </t>
    </r>
  </si>
  <si>
    <r>
      <t>•</t>
    </r>
    <r>
      <rPr>
        <sz val="11"/>
        <color rgb="FF002060"/>
        <rFont val="Century Gothic"/>
        <family val="2"/>
      </rPr>
      <t>Practice breaking up information into component parts to see relationships and patterns</t>
    </r>
  </si>
  <si>
    <r>
      <t>•</t>
    </r>
    <r>
      <rPr>
        <sz val="11"/>
        <color rgb="FF002060"/>
        <rFont val="Century Gothic"/>
        <family val="2"/>
      </rPr>
      <t>Learn to use objective facts when making decisions about information- make a rational judgment from analysing information and data</t>
    </r>
  </si>
  <si>
    <r>
      <t>•</t>
    </r>
    <r>
      <rPr>
        <sz val="11"/>
        <color rgb="FF002060"/>
        <rFont val="Century Gothic"/>
        <family val="2"/>
      </rPr>
      <t>Practice giving accurate explanations of information and data presented to you</t>
    </r>
    <r>
      <rPr>
        <sz val="11"/>
        <color rgb="FF000000"/>
        <rFont val="Century Gothic"/>
        <family val="2"/>
      </rPr>
      <t>.</t>
    </r>
  </si>
  <si>
    <r>
      <t>•</t>
    </r>
    <r>
      <rPr>
        <sz val="11"/>
        <color rgb="FF002060"/>
        <rFont val="Century Gothic"/>
        <family val="2"/>
      </rPr>
      <t>Be sure to find logical reasons for why you need to learn, do or conclude something</t>
    </r>
  </si>
  <si>
    <r>
      <t>•</t>
    </r>
    <r>
      <rPr>
        <sz val="11"/>
        <color rgb="FF002060"/>
        <rFont val="Century Gothic"/>
        <family val="2"/>
      </rPr>
      <t>Find opportunities to ask questions and validate information as a way to further your understanding</t>
    </r>
  </si>
  <si>
    <r>
      <t>•</t>
    </r>
    <r>
      <rPr>
        <sz val="11"/>
        <color rgb="FF002060"/>
        <rFont val="Century Gothic"/>
        <family val="2"/>
      </rPr>
      <t>Focus on facts and details- organise them sequentially, and practice making connections between the details and facts</t>
    </r>
  </si>
  <si>
    <r>
      <t>•</t>
    </r>
    <r>
      <rPr>
        <sz val="11"/>
        <color rgb="FF002060"/>
        <rFont val="Century Gothic"/>
        <family val="2"/>
      </rPr>
      <t>Find practical applications or concrete illustrations for theoretical and abstract information</t>
    </r>
  </si>
  <si>
    <t>Presenting and applying information skills</t>
  </si>
  <si>
    <r>
      <t>•</t>
    </r>
    <r>
      <rPr>
        <sz val="11"/>
        <color rgb="FF002060"/>
        <rFont val="Century Gothic"/>
        <family val="2"/>
      </rPr>
      <t>Practice writing your ideas and opinions clearly to convince  your audience</t>
    </r>
  </si>
  <si>
    <r>
      <t>•</t>
    </r>
    <r>
      <rPr>
        <sz val="11"/>
        <color rgb="FF002060"/>
        <rFont val="Century Gothic"/>
        <family val="2"/>
      </rPr>
      <t>Avoid using unnecessary jargon or complicated language when presenting your ideas or insights</t>
    </r>
  </si>
  <si>
    <r>
      <t>•</t>
    </r>
    <r>
      <rPr>
        <sz val="11"/>
        <color rgb="FF002060"/>
        <rFont val="Century Gothic"/>
        <family val="2"/>
      </rPr>
      <t>Practice committing information to memory quickly</t>
    </r>
  </si>
  <si>
    <r>
      <t>•</t>
    </r>
    <r>
      <rPr>
        <sz val="11"/>
        <color rgb="FF002060"/>
        <rFont val="Century Gothic"/>
        <family val="2"/>
      </rPr>
      <t>Consider a wide range of alternatives prior to making a decision</t>
    </r>
  </si>
  <si>
    <r>
      <t>•</t>
    </r>
    <r>
      <rPr>
        <sz val="11"/>
        <color rgb="FF002060"/>
        <rFont val="Century Gothic"/>
        <family val="2"/>
      </rPr>
      <t>Check that the solutions you offer make a positive difference in your personal life, community or workplace</t>
    </r>
  </si>
  <si>
    <r>
      <t>•</t>
    </r>
    <r>
      <rPr>
        <sz val="11"/>
        <color rgb="FF002060"/>
        <rFont val="Century Gothic"/>
        <family val="2"/>
      </rPr>
      <t>Show respect toward the audience and their needs- be responsible and ethical in terms of how, what, when and where you communicate and present information to others</t>
    </r>
  </si>
  <si>
    <r>
      <t>•</t>
    </r>
    <r>
      <rPr>
        <sz val="11"/>
        <color rgb="FF002060"/>
        <rFont val="Century Gothic"/>
        <family val="2"/>
      </rPr>
      <t>Accept full responsibility for the results of your decisions and actions</t>
    </r>
  </si>
  <si>
    <r>
      <t>•</t>
    </r>
    <r>
      <rPr>
        <sz val="11"/>
        <color rgb="FF002060"/>
        <rFont val="Century Gothic"/>
        <family val="2"/>
      </rPr>
      <t>Personally take the credit or blame for the results of your work</t>
    </r>
  </si>
  <si>
    <r>
      <t>•</t>
    </r>
    <r>
      <rPr>
        <sz val="11"/>
        <color rgb="FF002060"/>
        <rFont val="Century Gothic"/>
        <family val="2"/>
      </rPr>
      <t xml:space="preserve"> Strive to uphold the ethics and values of your profession, community or workplace in all you do</t>
    </r>
  </si>
  <si>
    <r>
      <t>•</t>
    </r>
    <r>
      <rPr>
        <sz val="11"/>
        <color rgb="FF002060"/>
        <rFont val="Century Gothic"/>
        <family val="2"/>
      </rPr>
      <t>Encourage responsible behaviour toward the community and the environment</t>
    </r>
  </si>
  <si>
    <r>
      <t>•</t>
    </r>
    <r>
      <rPr>
        <sz val="11"/>
        <color rgb="FF002060"/>
        <rFont val="Century Gothic"/>
        <family val="2"/>
      </rPr>
      <t>Learn to take leadership and provide direction to others, and to motivate and empower them</t>
    </r>
  </si>
  <si>
    <r>
      <t>•</t>
    </r>
    <r>
      <rPr>
        <sz val="11"/>
        <color rgb="FF002060"/>
        <rFont val="Century Gothic"/>
        <family val="2"/>
      </rPr>
      <t>Practice communicating your viewpoints with clarity and fluency in English – take courses in English communication and writing</t>
    </r>
  </si>
  <si>
    <r>
      <t>•</t>
    </r>
    <r>
      <rPr>
        <sz val="11"/>
        <color rgb="FF002060"/>
        <rFont val="Century Gothic"/>
        <family val="2"/>
      </rPr>
      <t>Practice listening to and understand what others are truly saying before jumping to conclusions</t>
    </r>
  </si>
  <si>
    <r>
      <t>•</t>
    </r>
    <r>
      <rPr>
        <sz val="11"/>
        <color rgb="FF002060"/>
        <rFont val="Century Gothic"/>
        <family val="2"/>
      </rPr>
      <t>Confront people problems to resolve conflicts</t>
    </r>
  </si>
  <si>
    <r>
      <t>•</t>
    </r>
    <r>
      <rPr>
        <sz val="11"/>
        <color rgb="FF002060"/>
        <rFont val="Century Gothic"/>
        <family val="2"/>
      </rPr>
      <t xml:space="preserve"> Develop your technological literacy- learn to use technology effectively to communicate with others</t>
    </r>
  </si>
  <si>
    <r>
      <t>•</t>
    </r>
    <r>
      <rPr>
        <sz val="11"/>
        <color rgb="FF002060"/>
        <rFont val="Century Gothic"/>
        <family val="2"/>
      </rPr>
      <t>Take care to use appropriate vocabulary and grammar when communicating with others</t>
    </r>
  </si>
  <si>
    <r>
      <t>•</t>
    </r>
    <r>
      <rPr>
        <sz val="11"/>
        <color rgb="FF002060"/>
        <rFont val="Century Gothic"/>
        <family val="2"/>
      </rPr>
      <t>Gain support from others for recommendations and ideas</t>
    </r>
  </si>
  <si>
    <r>
      <t>•</t>
    </r>
    <r>
      <rPr>
        <sz val="11"/>
        <color rgb="FF002060"/>
        <rFont val="Century Gothic"/>
        <family val="2"/>
      </rPr>
      <t>Developing skills in persuading, convincing or influencing others</t>
    </r>
  </si>
  <si>
    <r>
      <t>•</t>
    </r>
    <r>
      <rPr>
        <sz val="11"/>
        <color rgb="FF002060"/>
        <rFont val="Century Gothic"/>
        <family val="2"/>
      </rPr>
      <t>Develop skills in gaining respect from others</t>
    </r>
  </si>
  <si>
    <r>
      <t>•</t>
    </r>
    <r>
      <rPr>
        <sz val="11"/>
        <color rgb="FF002060"/>
        <rFont val="Century Gothic"/>
        <family val="2"/>
      </rPr>
      <t>Show respect for the views and contributions of other team members- even if your differ from them</t>
    </r>
  </si>
  <si>
    <r>
      <t>•</t>
    </r>
    <r>
      <rPr>
        <sz val="11"/>
        <color rgb="FF002060"/>
        <rFont val="Century Gothic"/>
        <family val="2"/>
      </rPr>
      <t>Practice making a favourable first impression</t>
    </r>
  </si>
  <si>
    <r>
      <t>•</t>
    </r>
    <r>
      <rPr>
        <sz val="11"/>
        <color rgb="FF002060"/>
        <rFont val="Century Gothic"/>
        <family val="2"/>
      </rPr>
      <t>Practice making clear, concise presentations to others</t>
    </r>
  </si>
  <si>
    <r>
      <t>•</t>
    </r>
    <r>
      <rPr>
        <sz val="11"/>
        <color rgb="FF002060"/>
        <rFont val="Century Gothic"/>
        <family val="2"/>
      </rPr>
      <t>Practice communicating effectively with people from different cultures, backgrounds, and authority levels</t>
    </r>
  </si>
  <si>
    <r>
      <t>•</t>
    </r>
    <r>
      <rPr>
        <sz val="11"/>
        <color rgb="FF002060"/>
        <rFont val="Century Gothic"/>
        <family val="2"/>
      </rPr>
      <t>Practice getting cooperation and support from others when working in a team</t>
    </r>
  </si>
  <si>
    <r>
      <t>•</t>
    </r>
    <r>
      <rPr>
        <sz val="11"/>
        <color rgb="FF002060"/>
        <rFont val="Century Gothic"/>
        <family val="2"/>
      </rPr>
      <t>Consult others and share your expertise and information- be a responsible team player</t>
    </r>
  </si>
  <si>
    <r>
      <t>•</t>
    </r>
    <r>
      <rPr>
        <sz val="11"/>
        <color rgb="FF002060"/>
        <rFont val="Century Gothic"/>
        <family val="2"/>
      </rPr>
      <t>Build wide and effective networks of contacts to achieve your  goals</t>
    </r>
  </si>
  <si>
    <r>
      <t>•</t>
    </r>
    <r>
      <rPr>
        <sz val="11"/>
        <color rgb="FF002060"/>
        <rFont val="Century Gothic"/>
        <family val="2"/>
      </rPr>
      <t>Seek to progress to roles of increased responsibility and influence</t>
    </r>
  </si>
  <si>
    <t>Goal-directed behaviour</t>
  </si>
  <si>
    <t>Continuous learning orientation</t>
  </si>
  <si>
    <r>
      <t>•</t>
    </r>
    <r>
      <rPr>
        <sz val="11"/>
        <color rgb="FF002060"/>
        <rFont val="Century Gothic"/>
        <family val="2"/>
      </rPr>
      <t>Spend a lot of time surfing the internet to find new information on search engines- seek information from credible sources and assess biases and assumptions</t>
    </r>
  </si>
  <si>
    <r>
      <t>•</t>
    </r>
    <r>
      <rPr>
        <sz val="11"/>
        <color rgb="FF002060"/>
        <rFont val="Century Gothic"/>
        <family val="2"/>
      </rPr>
      <t>Practice accessing the information you need to solve problems or make decisions</t>
    </r>
  </si>
  <si>
    <r>
      <t>•</t>
    </r>
    <r>
      <rPr>
        <sz val="11"/>
        <color rgb="FF002060"/>
        <rFont val="Century Gothic"/>
        <family val="2"/>
      </rPr>
      <t>Avoid jumping to premature conclusions</t>
    </r>
  </si>
  <si>
    <r>
      <t>•</t>
    </r>
    <r>
      <rPr>
        <sz val="11"/>
        <color rgb="FF002060"/>
        <rFont val="Century Gothic"/>
        <family val="2"/>
      </rPr>
      <t>Try to find the real cause of problems before taking action.</t>
    </r>
  </si>
  <si>
    <r>
      <t>•</t>
    </r>
    <r>
      <rPr>
        <sz val="11"/>
        <color rgb="FF002060"/>
        <rFont val="Century Gothic"/>
        <family val="2"/>
      </rPr>
      <t xml:space="preserve">Set realistic goals </t>
    </r>
  </si>
  <si>
    <r>
      <t>•</t>
    </r>
    <r>
      <rPr>
        <sz val="11"/>
        <color rgb="FF002060"/>
        <rFont val="Century Gothic"/>
        <family val="2"/>
      </rPr>
      <t>Take action to achieve your goals</t>
    </r>
  </si>
  <si>
    <r>
      <t>•</t>
    </r>
    <r>
      <rPr>
        <sz val="11"/>
        <color rgb="FF002060"/>
        <rFont val="Century Gothic"/>
        <family val="2"/>
      </rPr>
      <t>Develop realistic plans for specific goals and tasks</t>
    </r>
  </si>
  <si>
    <r>
      <t>•</t>
    </r>
    <r>
      <rPr>
        <sz val="11"/>
        <color rgb="FF002060"/>
        <rFont val="Century Gothic"/>
        <family val="2"/>
      </rPr>
      <t>Use time efficiently</t>
    </r>
  </si>
  <si>
    <r>
      <t>•</t>
    </r>
    <r>
      <rPr>
        <sz val="11"/>
        <color rgb="FF002060"/>
        <rFont val="Century Gothic"/>
        <family val="2"/>
      </rPr>
      <t>Try to meet deadlines ahead of time</t>
    </r>
  </si>
  <si>
    <r>
      <t>•</t>
    </r>
    <r>
      <rPr>
        <sz val="11"/>
        <color rgb="FF002060"/>
        <rFont val="Century Gothic"/>
        <family val="2"/>
      </rPr>
      <t>Take responsibility for identifying the resources needed to accomplish tasks</t>
    </r>
  </si>
  <si>
    <r>
      <t>•</t>
    </r>
    <r>
      <rPr>
        <sz val="11"/>
        <color rgb="FF002060"/>
        <rFont val="Century Gothic"/>
        <family val="2"/>
      </rPr>
      <t>Connect with someone who can provide support and encouragement while you are learning</t>
    </r>
  </si>
  <si>
    <r>
      <t>•</t>
    </r>
    <r>
      <rPr>
        <sz val="11"/>
        <color rgb="FF002060"/>
        <rFont val="Century Gothic"/>
        <family val="2"/>
      </rPr>
      <t>Seek feedback from others- ask for clear and direct feedback</t>
    </r>
  </si>
  <si>
    <r>
      <t>•</t>
    </r>
    <r>
      <rPr>
        <sz val="11"/>
        <color rgb="FF002060"/>
        <rFont val="Century Gothic"/>
        <family val="2"/>
      </rPr>
      <t>Reflect on your personal growth and development areas</t>
    </r>
  </si>
  <si>
    <r>
      <t>•</t>
    </r>
    <r>
      <rPr>
        <sz val="11"/>
        <color rgb="FF002060"/>
        <rFont val="Century Gothic"/>
        <family val="2"/>
      </rPr>
      <t>Focus on meeting your own learning objectives rather than comparing yourself with others</t>
    </r>
  </si>
  <si>
    <r>
      <t>•</t>
    </r>
    <r>
      <rPr>
        <sz val="11"/>
        <color rgb="FF002060"/>
        <rFont val="Century Gothic"/>
        <family val="2"/>
      </rPr>
      <t>follow up on goals, tasks and assignments to assure successful completion</t>
    </r>
  </si>
  <si>
    <r>
      <t>•</t>
    </r>
    <r>
      <rPr>
        <sz val="11"/>
        <color rgb="FF002060"/>
        <rFont val="Century Gothic"/>
        <family val="2"/>
      </rPr>
      <t>Monitor your performance against deadlines and milestones</t>
    </r>
  </si>
  <si>
    <r>
      <t>•</t>
    </r>
    <r>
      <rPr>
        <sz val="11"/>
        <color rgb="FF002060"/>
        <rFont val="Century Gothic"/>
        <family val="2"/>
      </rPr>
      <t>Make sure that you keep yourself up to date on technical knowledge, skills and new developments in your field</t>
    </r>
  </si>
  <si>
    <r>
      <t>•</t>
    </r>
    <r>
      <rPr>
        <sz val="11"/>
        <color rgb="FF002060"/>
        <rFont val="Century Gothic"/>
        <family val="2"/>
      </rPr>
      <t>Be continuously on the lookout for ways to improve your knowledge and skills, and develop yourself as a person</t>
    </r>
  </si>
  <si>
    <r>
      <t>•</t>
    </r>
    <r>
      <rPr>
        <sz val="11"/>
        <color rgb="FF002060"/>
        <rFont val="Century Gothic"/>
        <family val="2"/>
      </rPr>
      <t>Practice asking the right questions to get needed information and to properly size up a situation- there are no such thing as a ‘dumb’ question- risk asking questions</t>
    </r>
  </si>
  <si>
    <r>
      <t>•</t>
    </r>
    <r>
      <rPr>
        <sz val="11"/>
        <color rgb="FF002060"/>
        <rFont val="Century Gothic"/>
        <family val="2"/>
      </rPr>
      <t>Accept and tackle demanding goals with enthusiasm</t>
    </r>
  </si>
  <si>
    <r>
      <t>•</t>
    </r>
    <r>
      <rPr>
        <sz val="11"/>
        <color rgb="FF002060"/>
        <rFont val="Century Gothic"/>
        <family val="2"/>
      </rPr>
      <t>Make use of developmental or training opportunities to enhance your competencies, knowledge and skills</t>
    </r>
  </si>
  <si>
    <r>
      <t>•</t>
    </r>
    <r>
      <rPr>
        <sz val="11"/>
        <color rgb="FF002060"/>
        <rFont val="Century Gothic"/>
        <family val="2"/>
      </rPr>
      <t>Challenge yourself and give yourself positive feedback for trying and learning new tings.</t>
    </r>
  </si>
  <si>
    <r>
      <t>•</t>
    </r>
    <r>
      <rPr>
        <sz val="11"/>
        <color rgb="FF002060"/>
        <rFont val="Century Gothic"/>
        <family val="2"/>
      </rPr>
      <t>Find ongoing ways to reinforce and reward your learning efforts</t>
    </r>
  </si>
  <si>
    <t>Use this page as a guideline to further develop your global/moral citizenship skils and attribute</t>
  </si>
  <si>
    <t>Use this page as a guideline to further develop your scholarship skills and attributes</t>
  </si>
  <si>
    <t>Use this page as a guideline to further develop your life-long learning skills and attributes</t>
  </si>
  <si>
    <t>Column1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</si>
</sst>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F800]dddd\,\ mmmm\ dd\,\ yyyy"/>
  </numFmts>
  <fonts count="42" x14ac:knownFonts="1">
    <font>
      <sz val="11"/>
      <color theme="1"/>
      <name val="Calibri"/>
      <family val="2"/>
      <scheme val="minor"/>
    </font>
    <font>
      <b/>
      <sz val="11"/>
      <color theme="0"/>
      <name val="Calibri"/>
      <family val="2"/>
      <scheme val="minor"/>
    </font>
    <font>
      <sz val="11"/>
      <color theme="0"/>
      <name val="Calibri"/>
      <family val="2"/>
      <scheme val="minor"/>
    </font>
    <font>
      <sz val="10"/>
      <color theme="1"/>
      <name val="Arial"/>
      <family val="2"/>
    </font>
    <font>
      <b/>
      <sz val="12"/>
      <color theme="1"/>
      <name val="Calibri"/>
      <family val="2"/>
      <scheme val="minor"/>
    </font>
    <font>
      <b/>
      <i/>
      <sz val="12"/>
      <color theme="1"/>
      <name val="Arial"/>
      <family val="2"/>
    </font>
    <font>
      <b/>
      <sz val="12"/>
      <color theme="1"/>
      <name val="Arial"/>
      <family val="2"/>
    </font>
    <font>
      <sz val="11"/>
      <color theme="1"/>
      <name val="Arial"/>
      <family val="2"/>
    </font>
    <font>
      <sz val="7"/>
      <color theme="1"/>
      <name val="Times New Roman"/>
      <family val="1"/>
    </font>
    <font>
      <b/>
      <sz val="14"/>
      <color theme="0"/>
      <name val="Arial"/>
      <family val="2"/>
    </font>
    <font>
      <b/>
      <sz val="11"/>
      <color theme="1"/>
      <name val="Calibri"/>
      <family val="2"/>
      <scheme val="minor"/>
    </font>
    <font>
      <sz val="12"/>
      <color theme="1"/>
      <name val="Arial"/>
      <family val="2"/>
    </font>
    <font>
      <b/>
      <sz val="22"/>
      <color theme="0"/>
      <name val="Calibri"/>
      <family val="2"/>
      <scheme val="minor"/>
    </font>
    <font>
      <sz val="22"/>
      <color theme="1"/>
      <name val="Calibri"/>
      <family val="2"/>
      <scheme val="minor"/>
    </font>
    <font>
      <b/>
      <i/>
      <sz val="12"/>
      <color theme="1"/>
      <name val="Century Gothic"/>
      <family val="2"/>
    </font>
    <font>
      <i/>
      <sz val="12"/>
      <color theme="1"/>
      <name val="Century Gothic"/>
      <family val="2"/>
    </font>
    <font>
      <sz val="12"/>
      <color theme="1"/>
      <name val="Century Gothic"/>
      <family val="2"/>
    </font>
    <font>
      <sz val="10"/>
      <color theme="1"/>
      <name val="Calibri"/>
      <family val="2"/>
      <scheme val="minor"/>
    </font>
    <font>
      <sz val="18"/>
      <name val="Arial"/>
      <family val="2"/>
    </font>
    <font>
      <b/>
      <u/>
      <sz val="12"/>
      <color theme="1"/>
      <name val="Century Gothic"/>
      <family val="2"/>
    </font>
    <font>
      <sz val="12"/>
      <color theme="1"/>
      <name val="Segoe Print"/>
    </font>
    <font>
      <b/>
      <sz val="18"/>
      <color rgb="FFFF0000"/>
      <name val="Calibri"/>
      <family val="2"/>
      <scheme val="minor"/>
    </font>
    <font>
      <b/>
      <sz val="14"/>
      <color rgb="FF558ED5"/>
      <name val="Eras Medium ITC"/>
      <family val="2"/>
    </font>
    <font>
      <b/>
      <sz val="24"/>
      <color rgb="FF00B050"/>
      <name val="Eras Medium ITC"/>
      <family val="2"/>
    </font>
    <font>
      <b/>
      <sz val="11"/>
      <color rgb="FF002060"/>
      <name val="Calibri"/>
      <family val="2"/>
      <scheme val="minor"/>
    </font>
    <font>
      <b/>
      <sz val="10"/>
      <color theme="1"/>
      <name val="Calibri"/>
      <family val="2"/>
      <scheme val="minor"/>
    </font>
    <font>
      <b/>
      <sz val="11"/>
      <color theme="0"/>
      <name val="Arial"/>
      <family val="2"/>
    </font>
    <font>
      <b/>
      <sz val="12"/>
      <color theme="0"/>
      <name val="Calibri"/>
      <family val="2"/>
      <scheme val="minor"/>
    </font>
    <font>
      <sz val="18"/>
      <name val="Arial"/>
    </font>
    <font>
      <b/>
      <sz val="18"/>
      <color rgb="FFFFFFFF"/>
      <name val="Calibri"/>
    </font>
    <font>
      <b/>
      <i/>
      <sz val="10"/>
      <color rgb="FFFFFFFF"/>
      <name val="Century Gothic"/>
    </font>
    <font>
      <b/>
      <sz val="11"/>
      <color rgb="FFFF0000"/>
      <name val="Century Gothic"/>
    </font>
    <font>
      <sz val="11"/>
      <color rgb="FF10253F"/>
      <name val="Century Gothic"/>
    </font>
    <font>
      <b/>
      <sz val="11"/>
      <color rgb="FF00B050"/>
      <name val="Century Gothic"/>
    </font>
    <font>
      <b/>
      <sz val="11"/>
      <color rgb="FF10253F"/>
      <name val="Century Gothic"/>
    </font>
    <font>
      <sz val="11"/>
      <color rgb="FF000000"/>
      <name val="Century Gothic"/>
    </font>
    <font>
      <b/>
      <sz val="14"/>
      <color rgb="FF002060"/>
      <name val="Century Gothic"/>
      <family val="2"/>
    </font>
    <font>
      <sz val="11"/>
      <name val="Arial"/>
      <family val="2"/>
    </font>
    <font>
      <sz val="11"/>
      <color rgb="FF002060"/>
      <name val="Century Gothic"/>
      <family val="2"/>
    </font>
    <font>
      <sz val="11"/>
      <color rgb="FF000000"/>
      <name val="Century Gothic"/>
      <family val="2"/>
    </font>
    <font>
      <sz val="24"/>
      <name val="Arial"/>
      <family val="2"/>
    </font>
    <font>
      <b/>
      <sz val="14"/>
      <color rgb="FF0070C0"/>
      <name val="Calibri"/>
      <family val="2"/>
      <scheme val="minor"/>
    </font>
  </fonts>
  <fills count="1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4F81BD"/>
        <bgColor indexed="64"/>
      </patternFill>
    </fill>
    <fill>
      <patternFill patternType="solid">
        <fgColor rgb="FFE46C0A"/>
        <bgColor indexed="64"/>
      </patternFill>
    </fill>
    <fill>
      <patternFill patternType="solid">
        <fgColor rgb="FFC00000"/>
        <bgColor indexed="64"/>
      </patternFill>
    </fill>
    <fill>
      <patternFill patternType="solid">
        <fgColor rgb="FFD0D8E8"/>
        <bgColor indexed="64"/>
      </patternFill>
    </fill>
    <fill>
      <patternFill patternType="solid">
        <fgColor rgb="FFFDEADA"/>
        <bgColor indexed="64"/>
      </patternFill>
    </fill>
    <fill>
      <patternFill patternType="solid">
        <fgColor rgb="FFF2DCDB"/>
        <bgColor indexed="64"/>
      </patternFill>
    </fill>
    <fill>
      <patternFill patternType="solid">
        <fgColor rgb="FFE9EDF4"/>
        <bgColor indexed="64"/>
      </patternFill>
    </fill>
    <fill>
      <patternFill patternType="solid">
        <fgColor rgb="FFDBEEF4"/>
        <bgColor indexed="64"/>
      </patternFill>
    </fill>
    <fill>
      <patternFill patternType="solid">
        <fgColor rgb="FFB9CDE5"/>
        <bgColor indexed="64"/>
      </patternFill>
    </fill>
    <fill>
      <patternFill patternType="solid">
        <fgColor rgb="FFFCD5B5"/>
        <bgColor indexed="64"/>
      </patternFill>
    </fill>
    <fill>
      <patternFill patternType="solid">
        <fgColor rgb="FFE6B9B8"/>
        <bgColor indexed="64"/>
      </patternFill>
    </fill>
    <fill>
      <patternFill patternType="solid">
        <fgColor theme="4" tint="0.79998168889431442"/>
        <bgColor indexed="64"/>
      </patternFill>
    </fill>
  </fills>
  <borders count="38">
    <border>
      <left/>
      <right/>
      <top/>
      <bottom/>
      <diagonal/>
    </border>
    <border>
      <left/>
      <right/>
      <top/>
      <bottom style="thick">
        <color theme="0"/>
      </bottom>
      <diagonal/>
    </border>
    <border>
      <left/>
      <right/>
      <top/>
      <bottom style="thin">
        <color theme="0"/>
      </bottom>
      <diagonal/>
    </border>
    <border>
      <left style="medium">
        <color indexed="64"/>
      </left>
      <right style="medium">
        <color indexed="64"/>
      </right>
      <top/>
      <bottom style="medium">
        <color indexed="64"/>
      </bottom>
      <diagonal/>
    </border>
    <border>
      <left style="medium">
        <color indexed="64"/>
      </left>
      <right/>
      <top style="thick">
        <color theme="0"/>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style="thin">
        <color theme="0"/>
      </top>
      <bottom style="thin">
        <color theme="0"/>
      </bottom>
      <diagonal/>
    </border>
    <border>
      <left/>
      <right style="thin">
        <color theme="0"/>
      </right>
      <top/>
      <bottom style="thin">
        <color theme="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style="double">
        <color auto="1"/>
      </right>
      <top style="double">
        <color auto="1"/>
      </top>
      <bottom style="double">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rgb="FFFFFFFF"/>
      </left>
      <right/>
      <top/>
      <bottom/>
      <diagonal/>
    </border>
    <border>
      <left/>
      <right style="medium">
        <color rgb="FFFFFFFF"/>
      </right>
      <top/>
      <bottom/>
      <diagonal/>
    </border>
    <border>
      <left style="thick">
        <color rgb="FFFFFFFF"/>
      </left>
      <right/>
      <top/>
      <bottom/>
      <diagonal/>
    </border>
    <border>
      <left/>
      <right style="thick">
        <color rgb="FFFFFFFF"/>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n">
        <color theme="0"/>
      </right>
      <top style="medium">
        <color rgb="FFFFFFFF"/>
      </top>
      <bottom style="medium">
        <color rgb="FFFFFFFF"/>
      </bottom>
      <diagonal/>
    </border>
    <border>
      <left/>
      <right style="thick">
        <color theme="0"/>
      </right>
      <top style="medium">
        <color rgb="FFFFFFFF"/>
      </top>
      <bottom style="medium">
        <color rgb="FFFFFFFF"/>
      </bottom>
      <diagonal/>
    </border>
    <border>
      <left style="medium">
        <color auto="1"/>
      </left>
      <right/>
      <top style="medium">
        <color rgb="FFFFFFFF"/>
      </top>
      <bottom/>
      <diagonal/>
    </border>
    <border>
      <left style="thick">
        <color rgb="FFFFFFFF"/>
      </left>
      <right/>
      <top/>
      <bottom style="medium">
        <color auto="1"/>
      </bottom>
      <diagonal/>
    </border>
    <border>
      <left/>
      <right style="medium">
        <color rgb="FFFFFFFF"/>
      </right>
      <top/>
      <bottom style="medium">
        <color auto="1"/>
      </bottom>
      <diagonal/>
    </border>
    <border>
      <left style="medium">
        <color rgb="FFFFFFFF"/>
      </left>
      <right/>
      <top/>
      <bottom style="medium">
        <color auto="1"/>
      </bottom>
      <diagonal/>
    </border>
  </borders>
  <cellStyleXfs count="1">
    <xf numFmtId="0" fontId="0" fillId="0" borderId="0"/>
  </cellStyleXfs>
  <cellXfs count="189">
    <xf numFmtId="0" fontId="0" fillId="0" borderId="0" xfId="0"/>
    <xf numFmtId="0" fontId="1" fillId="2" borderId="1" xfId="0" applyFont="1" applyFill="1" applyBorder="1" applyAlignment="1"/>
    <xf numFmtId="0" fontId="4" fillId="0" borderId="0" xfId="0" applyFont="1"/>
    <xf numFmtId="0" fontId="5" fillId="5" borderId="5" xfId="0" applyFont="1" applyFill="1" applyBorder="1" applyAlignment="1">
      <alignment vertical="top" wrapText="1"/>
    </xf>
    <xf numFmtId="0" fontId="6" fillId="5" borderId="6" xfId="0" applyFont="1" applyFill="1" applyBorder="1" applyAlignment="1">
      <alignment horizontal="justify" vertical="top" wrapText="1"/>
    </xf>
    <xf numFmtId="0" fontId="7" fillId="5" borderId="6" xfId="0" applyFont="1" applyFill="1" applyBorder="1" applyAlignment="1">
      <alignment horizontal="justify" vertical="top" wrapText="1"/>
    </xf>
    <xf numFmtId="0" fontId="8" fillId="5" borderId="6" xfId="0" applyFont="1" applyFill="1" applyBorder="1" applyAlignment="1">
      <alignment horizontal="justify" vertical="top" wrapText="1"/>
    </xf>
    <xf numFmtId="0" fontId="3" fillId="5" borderId="7" xfId="0" applyFont="1" applyFill="1" applyBorder="1" applyAlignment="1">
      <alignment vertical="top" wrapText="1"/>
    </xf>
    <xf numFmtId="0" fontId="7"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0" fillId="3" borderId="2" xfId="0" applyFont="1" applyFill="1" applyBorder="1" applyAlignment="1" applyProtection="1">
      <protection locked="0"/>
    </xf>
    <xf numFmtId="0" fontId="0" fillId="4" borderId="11" xfId="0" applyFont="1" applyFill="1" applyBorder="1"/>
    <xf numFmtId="0" fontId="0" fillId="3" borderId="12" xfId="0" applyFont="1" applyFill="1" applyBorder="1"/>
    <xf numFmtId="0" fontId="0" fillId="4" borderId="12" xfId="0" applyFont="1" applyFill="1" applyBorder="1"/>
    <xf numFmtId="0" fontId="0" fillId="3" borderId="2" xfId="0" applyFill="1" applyBorder="1" applyAlignment="1" applyProtection="1">
      <protection locked="0"/>
    </xf>
    <xf numFmtId="0" fontId="11" fillId="4" borderId="4"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0" borderId="0" xfId="0" applyFont="1"/>
    <xf numFmtId="0" fontId="0" fillId="0" borderId="0" xfId="0" applyBorder="1"/>
    <xf numFmtId="0" fontId="0" fillId="0" borderId="17" xfId="0" applyBorder="1"/>
    <xf numFmtId="0" fontId="0" fillId="0" borderId="16" xfId="0" applyBorder="1"/>
    <xf numFmtId="0" fontId="0" fillId="0" borderId="18" xfId="0" applyBorder="1"/>
    <xf numFmtId="0" fontId="0" fillId="0" borderId="19" xfId="0" applyBorder="1"/>
    <xf numFmtId="0" fontId="0" fillId="0" borderId="20" xfId="0" applyBorder="1"/>
    <xf numFmtId="0" fontId="2" fillId="5" borderId="0" xfId="0" applyFont="1" applyFill="1"/>
    <xf numFmtId="0" fontId="3" fillId="3" borderId="3" xfId="0" applyFont="1" applyFill="1" applyBorder="1" applyAlignment="1">
      <alignment horizontal="center"/>
    </xf>
    <xf numFmtId="0" fontId="3" fillId="4" borderId="3" xfId="0" applyFont="1" applyFill="1" applyBorder="1" applyAlignment="1">
      <alignment horizontal="center"/>
    </xf>
    <xf numFmtId="0" fontId="0" fillId="5" borderId="21" xfId="0" applyFill="1" applyBorder="1"/>
    <xf numFmtId="0" fontId="10" fillId="0" borderId="0" xfId="0" applyFont="1" applyAlignment="1">
      <alignment wrapText="1"/>
    </xf>
    <xf numFmtId="0" fontId="0" fillId="5" borderId="0" xfId="0" applyFill="1"/>
    <xf numFmtId="0" fontId="24" fillId="5" borderId="0" xfId="0" applyFont="1" applyFill="1"/>
    <xf numFmtId="0" fontId="0" fillId="5" borderId="0" xfId="0" applyFill="1" applyBorder="1"/>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16" fillId="5" borderId="0" xfId="0" applyFont="1" applyFill="1" applyBorder="1"/>
    <xf numFmtId="0" fontId="14" fillId="5" borderId="0" xfId="0" applyFont="1" applyFill="1" applyBorder="1" applyAlignment="1">
      <alignment vertical="center"/>
    </xf>
    <xf numFmtId="0" fontId="15" fillId="5" borderId="0" xfId="0" applyFont="1" applyFill="1" applyBorder="1" applyAlignment="1">
      <alignment vertical="center"/>
    </xf>
    <xf numFmtId="0" fontId="15" fillId="5" borderId="0" xfId="0" applyFont="1" applyFill="1" applyBorder="1" applyAlignment="1">
      <alignment horizontal="left" vertical="center"/>
    </xf>
    <xf numFmtId="0" fontId="16" fillId="5" borderId="0" xfId="0" applyFont="1" applyFill="1" applyBorder="1" applyAlignment="1">
      <alignment horizontal="left" vertical="center"/>
    </xf>
    <xf numFmtId="0" fontId="0" fillId="0" borderId="13" xfId="0" applyBorder="1"/>
    <xf numFmtId="0" fontId="0" fillId="0" borderId="14" xfId="0" applyBorder="1"/>
    <xf numFmtId="0" fontId="0" fillId="0" borderId="15" xfId="0" applyBorder="1"/>
    <xf numFmtId="0" fontId="0" fillId="5" borderId="16" xfId="0" applyFill="1" applyBorder="1"/>
    <xf numFmtId="0" fontId="0" fillId="5" borderId="17" xfId="0" applyFill="1" applyBorder="1"/>
    <xf numFmtId="0" fontId="21" fillId="5" borderId="16" xfId="0" applyFont="1" applyFill="1" applyBorder="1"/>
    <xf numFmtId="0" fontId="19" fillId="5" borderId="22" xfId="0" applyFont="1" applyFill="1" applyBorder="1" applyAlignment="1">
      <alignment vertical="center"/>
    </xf>
    <xf numFmtId="0" fontId="19" fillId="5" borderId="23" xfId="0" applyFont="1" applyFill="1" applyBorder="1" applyAlignment="1">
      <alignment vertical="center"/>
    </xf>
    <xf numFmtId="0" fontId="19" fillId="5" borderId="23" xfId="0" applyFont="1" applyFill="1" applyBorder="1" applyAlignment="1">
      <alignment horizontal="left" vertical="center" wrapText="1"/>
    </xf>
    <xf numFmtId="0" fontId="1" fillId="5" borderId="0" xfId="0" applyFont="1" applyFill="1"/>
    <xf numFmtId="0" fontId="1" fillId="0" borderId="0" xfId="0" applyFont="1"/>
    <xf numFmtId="0" fontId="17" fillId="0" borderId="0" xfId="0" applyFont="1"/>
    <xf numFmtId="0" fontId="25" fillId="0" borderId="0" xfId="0" applyFont="1"/>
    <xf numFmtId="0" fontId="2" fillId="0" borderId="0" xfId="0" applyFont="1" applyFill="1"/>
    <xf numFmtId="0" fontId="2" fillId="0" borderId="0" xfId="0" applyFont="1" applyFill="1" applyProtection="1">
      <protection locked="0" hidden="1"/>
    </xf>
    <xf numFmtId="0" fontId="26" fillId="0" borderId="0" xfId="0" applyFont="1" applyFill="1" applyProtection="1">
      <protection locked="0" hidden="1"/>
    </xf>
    <xf numFmtId="0" fontId="26" fillId="0" borderId="0" xfId="0" applyFont="1" applyFill="1" applyBorder="1" applyAlignment="1" applyProtection="1">
      <alignment horizontal="center" vertical="top" wrapText="1"/>
      <protection locked="0" hidden="1"/>
    </xf>
    <xf numFmtId="0" fontId="2" fillId="0" borderId="0" xfId="0" applyFont="1" applyFill="1" applyBorder="1" applyProtection="1">
      <protection locked="0" hidden="1"/>
    </xf>
    <xf numFmtId="0" fontId="2" fillId="0" borderId="0" xfId="0" applyFont="1" applyFill="1" applyBorder="1"/>
    <xf numFmtId="0" fontId="26" fillId="0" borderId="0" xfId="0" applyFont="1" applyFill="1" applyBorder="1" applyAlignment="1" applyProtection="1">
      <alignment vertical="top" wrapText="1"/>
      <protection locked="0" hidden="1"/>
    </xf>
    <xf numFmtId="1" fontId="1" fillId="0" borderId="0" xfId="0" applyNumberFormat="1" applyFont="1" applyFill="1" applyProtection="1">
      <protection locked="0" hidden="1"/>
    </xf>
    <xf numFmtId="1" fontId="26" fillId="0" borderId="0" xfId="0" applyNumberFormat="1" applyFont="1" applyFill="1" applyBorder="1" applyAlignment="1" applyProtection="1">
      <alignment vertical="top" wrapText="1"/>
      <protection locked="0" hidden="1"/>
    </xf>
    <xf numFmtId="1" fontId="26" fillId="0" borderId="0" xfId="0" applyNumberFormat="1" applyFont="1" applyFill="1" applyBorder="1" applyAlignment="1" applyProtection="1">
      <alignment horizontal="center" vertical="top" wrapText="1"/>
      <protection locked="0" hidden="1"/>
    </xf>
    <xf numFmtId="1" fontId="2" fillId="0" borderId="0" xfId="0" applyNumberFormat="1" applyFont="1" applyFill="1" applyBorder="1" applyProtection="1">
      <protection locked="0" hidden="1"/>
    </xf>
    <xf numFmtId="0" fontId="1" fillId="0" borderId="0" xfId="0" applyFont="1" applyFill="1"/>
    <xf numFmtId="0" fontId="1" fillId="0" borderId="0" xfId="0" applyFont="1" applyFill="1" applyProtection="1">
      <protection locked="0" hidden="1"/>
    </xf>
    <xf numFmtId="0" fontId="27" fillId="0" borderId="0" xfId="0" applyFont="1" applyFill="1" applyProtection="1">
      <protection locked="0" hidden="1"/>
    </xf>
    <xf numFmtId="1" fontId="2" fillId="0" borderId="0" xfId="0" applyNumberFormat="1" applyFont="1" applyFill="1"/>
    <xf numFmtId="1" fontId="1" fillId="0" borderId="0" xfId="0" applyNumberFormat="1" applyFont="1" applyFill="1" applyBorder="1" applyProtection="1">
      <protection hidden="1"/>
    </xf>
    <xf numFmtId="164" fontId="1" fillId="0" borderId="0" xfId="0" applyNumberFormat="1" applyFont="1" applyFill="1" applyProtection="1">
      <protection hidden="1"/>
    </xf>
    <xf numFmtId="1" fontId="1" fillId="0" borderId="0" xfId="0" applyNumberFormat="1" applyFont="1" applyFill="1" applyProtection="1">
      <protection hidden="1"/>
    </xf>
    <xf numFmtId="1" fontId="2" fillId="0" borderId="0" xfId="0" applyNumberFormat="1" applyFont="1" applyFill="1" applyProtection="1">
      <protection locked="0" hidden="1"/>
    </xf>
    <xf numFmtId="165" fontId="2" fillId="0" borderId="0" xfId="0" applyNumberFormat="1" applyFont="1" applyFill="1" applyProtection="1">
      <protection locked="0" hidden="1"/>
    </xf>
    <xf numFmtId="0" fontId="2" fillId="0" borderId="0" xfId="0" applyFont="1" applyFill="1" applyProtection="1">
      <protection hidden="1"/>
    </xf>
    <xf numFmtId="1" fontId="1" fillId="0" borderId="0" xfId="0" applyNumberFormat="1" applyFont="1" applyFill="1"/>
    <xf numFmtId="1" fontId="2" fillId="0" borderId="0" xfId="0" applyNumberFormat="1" applyFont="1" applyFill="1" applyProtection="1">
      <protection hidden="1"/>
    </xf>
    <xf numFmtId="165" fontId="2" fillId="0" borderId="0" xfId="0" applyNumberFormat="1" applyFont="1" applyFill="1"/>
    <xf numFmtId="166" fontId="2" fillId="0" borderId="0" xfId="0" applyNumberFormat="1" applyFont="1" applyFill="1" applyProtection="1">
      <protection locked="0" hidden="1"/>
    </xf>
    <xf numFmtId="166" fontId="2" fillId="0" borderId="0" xfId="0" applyNumberFormat="1" applyFont="1" applyFill="1"/>
    <xf numFmtId="0" fontId="40" fillId="0" borderId="0" xfId="0" applyFont="1" applyFill="1" applyBorder="1" applyAlignment="1">
      <alignment horizontal="center" vertical="center" textRotation="90" wrapText="1"/>
    </xf>
    <xf numFmtId="0" fontId="0" fillId="0" borderId="0" xfId="0" applyFill="1" applyBorder="1"/>
    <xf numFmtId="0" fontId="37" fillId="0" borderId="0" xfId="0" applyFont="1" applyFill="1" applyBorder="1" applyAlignment="1">
      <alignment horizontal="left" vertical="center" wrapText="1" readingOrder="1"/>
    </xf>
    <xf numFmtId="0" fontId="0" fillId="0" borderId="0" xfId="0" applyFill="1" applyBorder="1" applyAlignment="1"/>
    <xf numFmtId="0" fontId="18" fillId="0" borderId="0" xfId="0" applyFont="1" applyFill="1" applyBorder="1" applyAlignment="1">
      <alignment vertical="top" wrapText="1"/>
    </xf>
    <xf numFmtId="0" fontId="0" fillId="0" borderId="14" xfId="0" applyFill="1" applyBorder="1"/>
    <xf numFmtId="0" fontId="40" fillId="0" borderId="13" xfId="0" applyFont="1" applyFill="1" applyBorder="1" applyAlignment="1">
      <alignment horizontal="center" vertical="center" textRotation="90" wrapText="1"/>
    </xf>
    <xf numFmtId="0" fontId="18" fillId="0" borderId="14" xfId="0" applyFont="1" applyFill="1" applyBorder="1" applyAlignment="1">
      <alignment vertical="top" wrapText="1"/>
    </xf>
    <xf numFmtId="0" fontId="0" fillId="0" borderId="14" xfId="0" applyFill="1" applyBorder="1" applyAlignment="1"/>
    <xf numFmtId="0" fontId="37" fillId="0" borderId="14" xfId="0" applyFont="1" applyFill="1" applyBorder="1" applyAlignment="1">
      <alignment horizontal="left" vertical="center" wrapText="1" readingOrder="1"/>
    </xf>
    <xf numFmtId="0" fontId="0" fillId="0" borderId="15" xfId="0" applyFill="1" applyBorder="1"/>
    <xf numFmtId="0" fontId="40" fillId="0" borderId="16" xfId="0" applyFont="1" applyFill="1" applyBorder="1" applyAlignment="1">
      <alignment horizontal="center" vertical="center" textRotation="90" wrapText="1"/>
    </xf>
    <xf numFmtId="0" fontId="0" fillId="0" borderId="17" xfId="0" applyFill="1" applyBorder="1"/>
    <xf numFmtId="0" fontId="2" fillId="5" borderId="0" xfId="0" applyFont="1" applyFill="1" applyProtection="1">
      <protection hidden="1"/>
    </xf>
    <xf numFmtId="0" fontId="0" fillId="4" borderId="11" xfId="0" applyFont="1" applyFill="1" applyBorder="1" applyProtection="1">
      <protection hidden="1"/>
    </xf>
    <xf numFmtId="0" fontId="2" fillId="0" borderId="0" xfId="0" applyFont="1" applyFill="1" applyAlignment="1" applyProtection="1">
      <alignment horizontal="center" vertical="center" wrapText="1"/>
      <protection locked="0" hidden="1"/>
    </xf>
    <xf numFmtId="0" fontId="2" fillId="0" borderId="0" xfId="0" applyFont="1" applyFill="1" applyAlignment="1">
      <alignment horizontal="center" vertical="center" wrapText="1"/>
    </xf>
    <xf numFmtId="0" fontId="26" fillId="0" borderId="0" xfId="0" applyFont="1" applyFill="1" applyBorder="1" applyAlignment="1" applyProtection="1">
      <alignment horizontal="center" vertical="top" wrapText="1"/>
      <protection locked="0" hidden="1"/>
    </xf>
    <xf numFmtId="0" fontId="1" fillId="0" borderId="0" xfId="0" applyFont="1" applyFill="1" applyAlignment="1">
      <alignment horizontal="center" vertical="top" wrapText="1"/>
    </xf>
    <xf numFmtId="0" fontId="1" fillId="0" borderId="0" xfId="0" applyFont="1" applyFill="1" applyAlignment="1">
      <alignment wrapText="1"/>
    </xf>
    <xf numFmtId="0" fontId="26" fillId="0" borderId="0" xfId="0" applyFont="1" applyFill="1" applyBorder="1" applyAlignment="1" applyProtection="1">
      <alignment horizontal="center" vertical="center" wrapText="1"/>
      <protection locked="0" hidden="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pplyProtection="1">
      <alignment horizontal="center" vertical="center" wrapText="1"/>
      <protection locked="0" hidden="1"/>
    </xf>
    <xf numFmtId="0" fontId="26" fillId="0" borderId="0" xfId="0" applyFont="1" applyFill="1" applyAlignment="1" applyProtection="1">
      <alignment horizontal="center" vertical="center" wrapText="1"/>
      <protection locked="0" hidden="1"/>
    </xf>
    <xf numFmtId="1" fontId="1" fillId="0" borderId="0" xfId="0" applyNumberFormat="1" applyFont="1" applyFill="1" applyBorder="1" applyAlignment="1" applyProtection="1">
      <alignment horizontal="center" vertical="center" wrapText="1"/>
      <protection locked="0" hidden="1"/>
    </xf>
    <xf numFmtId="0" fontId="27" fillId="0"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0" borderId="1" xfId="0" applyFont="1" applyBorder="1" applyAlignment="1">
      <alignment horizontal="center" vertical="center"/>
    </xf>
    <xf numFmtId="0" fontId="37" fillId="13" borderId="26" xfId="0" applyFont="1" applyFill="1" applyBorder="1" applyAlignment="1">
      <alignment horizontal="left" vertical="center" wrapText="1" readingOrder="1"/>
    </xf>
    <xf numFmtId="0" fontId="0" fillId="0" borderId="0" xfId="0" applyBorder="1" applyAlignment="1"/>
    <xf numFmtId="0" fontId="40" fillId="11" borderId="34" xfId="0" applyFont="1" applyFill="1" applyBorder="1" applyAlignment="1">
      <alignment horizontal="center" vertical="center" textRotation="90" wrapText="1"/>
    </xf>
    <xf numFmtId="0" fontId="40" fillId="11" borderId="16" xfId="0" applyFont="1" applyFill="1" applyBorder="1" applyAlignment="1">
      <alignment horizontal="center" vertical="center" textRotation="90" wrapText="1"/>
    </xf>
    <xf numFmtId="0" fontId="40" fillId="11" borderId="18" xfId="0" applyFont="1" applyFill="1" applyBorder="1" applyAlignment="1">
      <alignment horizontal="center" vertical="center" textRotation="90" wrapText="1"/>
    </xf>
    <xf numFmtId="0" fontId="0" fillId="0" borderId="26" xfId="0" applyBorder="1" applyAlignment="1"/>
    <xf numFmtId="0" fontId="37" fillId="13" borderId="35" xfId="0" applyFont="1" applyFill="1" applyBorder="1" applyAlignment="1">
      <alignment horizontal="left" vertical="center" wrapText="1" readingOrder="1"/>
    </xf>
    <xf numFmtId="0" fontId="0" fillId="0" borderId="19" xfId="0" applyBorder="1" applyAlignment="1"/>
    <xf numFmtId="0" fontId="0" fillId="0" borderId="27" xfId="0" applyBorder="1" applyAlignment="1"/>
    <xf numFmtId="0" fontId="37" fillId="10" borderId="26" xfId="0" applyFont="1" applyFill="1" applyBorder="1" applyAlignment="1">
      <alignment horizontal="left" vertical="center" wrapText="1" readingOrder="1"/>
    </xf>
    <xf numFmtId="0" fontId="0" fillId="0" borderId="25" xfId="0" applyBorder="1" applyAlignment="1"/>
    <xf numFmtId="0" fontId="36" fillId="15" borderId="24" xfId="0" applyFont="1" applyFill="1" applyBorder="1" applyAlignment="1">
      <alignment horizontal="left" vertical="center" wrapText="1" readingOrder="1"/>
    </xf>
    <xf numFmtId="0" fontId="28" fillId="11" borderId="29" xfId="0" applyFont="1" applyFill="1" applyBorder="1" applyAlignment="1">
      <alignment vertical="top" wrapText="1"/>
    </xf>
    <xf numFmtId="0" fontId="0" fillId="0" borderId="30" xfId="0" applyBorder="1" applyAlignment="1">
      <alignment wrapText="1"/>
    </xf>
    <xf numFmtId="0" fontId="0" fillId="0" borderId="30" xfId="0" applyBorder="1" applyAlignment="1"/>
    <xf numFmtId="0" fontId="28" fillId="11" borderId="28" xfId="0" applyFont="1" applyFill="1" applyBorder="1" applyAlignment="1">
      <alignment vertical="top" wrapText="1"/>
    </xf>
    <xf numFmtId="0" fontId="0" fillId="0" borderId="28" xfId="0" applyBorder="1" applyAlignment="1">
      <alignment wrapText="1"/>
    </xf>
    <xf numFmtId="0" fontId="0" fillId="0" borderId="28" xfId="0" applyBorder="1" applyAlignment="1"/>
    <xf numFmtId="0" fontId="0" fillId="0" borderId="29" xfId="0" applyBorder="1" applyAlignment="1"/>
    <xf numFmtId="0" fontId="40" fillId="10" borderId="34" xfId="0" applyFont="1" applyFill="1" applyBorder="1" applyAlignment="1">
      <alignment horizontal="center" vertical="center" textRotation="90" wrapText="1"/>
    </xf>
    <xf numFmtId="0" fontId="40" fillId="10" borderId="16" xfId="0" applyFont="1" applyFill="1" applyBorder="1" applyAlignment="1">
      <alignment horizontal="center" vertical="center" textRotation="90" wrapText="1"/>
    </xf>
    <xf numFmtId="0" fontId="40" fillId="10" borderId="18" xfId="0" applyFont="1" applyFill="1" applyBorder="1" applyAlignment="1">
      <alignment horizontal="center" vertical="center" textRotation="90" wrapText="1"/>
    </xf>
    <xf numFmtId="0" fontId="36" fillId="14" borderId="24" xfId="0" applyFont="1" applyFill="1" applyBorder="1" applyAlignment="1">
      <alignment horizontal="left" vertical="center" wrapText="1" readingOrder="1"/>
    </xf>
    <xf numFmtId="0" fontId="40" fillId="13" borderId="34" xfId="0" applyFont="1" applyFill="1" applyBorder="1" applyAlignment="1">
      <alignment horizontal="center" vertical="center" textRotation="90" wrapText="1"/>
    </xf>
    <xf numFmtId="0" fontId="40" fillId="13" borderId="16" xfId="0" applyFont="1" applyFill="1" applyBorder="1" applyAlignment="1">
      <alignment horizontal="center" vertical="center" textRotation="90" wrapText="1"/>
    </xf>
    <xf numFmtId="0" fontId="40" fillId="13" borderId="18" xfId="0" applyFont="1" applyFill="1" applyBorder="1" applyAlignment="1">
      <alignment horizontal="center" vertical="center" textRotation="90" wrapText="1"/>
    </xf>
    <xf numFmtId="0" fontId="35" fillId="9" borderId="24" xfId="0" applyFont="1" applyFill="1" applyBorder="1" applyAlignment="1">
      <alignment horizontal="left" vertical="center" wrapText="1" readingOrder="1"/>
    </xf>
    <xf numFmtId="0" fontId="36" fillId="14" borderId="24" xfId="0" applyFont="1" applyFill="1" applyBorder="1" applyAlignment="1">
      <alignment horizontal="center" vertical="center" wrapText="1" readingOrder="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28" fillId="10" borderId="30" xfId="0" applyFont="1" applyFill="1" applyBorder="1" applyAlignment="1">
      <alignment vertical="top" wrapText="1"/>
    </xf>
    <xf numFmtId="0" fontId="0" fillId="0" borderId="30" xfId="0" applyBorder="1" applyAlignment="1">
      <alignment vertical="top" wrapText="1"/>
    </xf>
    <xf numFmtId="0" fontId="0" fillId="0" borderId="31" xfId="0" applyBorder="1" applyAlignment="1"/>
    <xf numFmtId="0" fontId="29" fillId="6" borderId="24" xfId="0" applyFont="1" applyFill="1" applyBorder="1" applyAlignment="1">
      <alignment horizontal="left" vertical="center" wrapText="1" readingOrder="1"/>
    </xf>
    <xf numFmtId="0" fontId="0" fillId="0" borderId="25" xfId="0" applyBorder="1" applyAlignment="1">
      <alignment readingOrder="1"/>
    </xf>
    <xf numFmtId="0" fontId="32" fillId="9" borderId="24" xfId="0" applyFont="1" applyFill="1" applyBorder="1" applyAlignment="1">
      <alignment horizontal="left" vertical="center" wrapText="1" readingOrder="1"/>
    </xf>
    <xf numFmtId="0" fontId="41" fillId="0" borderId="0" xfId="0" applyFont="1" applyBorder="1" applyAlignment="1">
      <alignment horizontal="center" wrapText="1"/>
    </xf>
    <xf numFmtId="0" fontId="31" fillId="9" borderId="24" xfId="0" applyFont="1" applyFill="1" applyBorder="1" applyAlignment="1">
      <alignment horizontal="left" vertical="center" wrapText="1" readingOrder="1"/>
    </xf>
    <xf numFmtId="0" fontId="33" fillId="12" borderId="24" xfId="0" applyFont="1" applyFill="1" applyBorder="1" applyAlignment="1">
      <alignment horizontal="left" vertical="center" wrapText="1" readingOrder="1"/>
    </xf>
    <xf numFmtId="0" fontId="32" fillId="12" borderId="24" xfId="0" applyFont="1" applyFill="1" applyBorder="1" applyAlignment="1">
      <alignment horizontal="left" vertical="center" wrapText="1" readingOrder="1"/>
    </xf>
    <xf numFmtId="0" fontId="34" fillId="9" borderId="24" xfId="0" applyFont="1" applyFill="1" applyBorder="1" applyAlignment="1">
      <alignment horizontal="left" vertical="center" wrapText="1" readingOrder="1"/>
    </xf>
    <xf numFmtId="0" fontId="29" fillId="6" borderId="24" xfId="0" applyFont="1" applyFill="1" applyBorder="1" applyAlignment="1">
      <alignment horizontal="center" vertical="center" wrapText="1" readingOrder="1"/>
    </xf>
    <xf numFmtId="0" fontId="30" fillId="6" borderId="24" xfId="0" applyFont="1" applyFill="1" applyBorder="1" applyAlignment="1">
      <alignment horizontal="center" vertical="center" wrapText="1" readingOrder="1"/>
    </xf>
    <xf numFmtId="0" fontId="28" fillId="17" borderId="29" xfId="0" applyFont="1" applyFill="1" applyBorder="1" applyAlignment="1">
      <alignment vertical="top" wrapText="1"/>
    </xf>
    <xf numFmtId="0" fontId="0" fillId="17" borderId="30" xfId="0" applyFill="1" applyBorder="1" applyAlignment="1"/>
    <xf numFmtId="0" fontId="0" fillId="17" borderId="32" xfId="0" applyFill="1" applyBorder="1" applyAlignment="1"/>
    <xf numFmtId="0" fontId="0" fillId="17" borderId="33" xfId="0" applyFill="1" applyBorder="1" applyAlignment="1"/>
    <xf numFmtId="0" fontId="29" fillId="8" borderId="24" xfId="0" applyFont="1" applyFill="1" applyBorder="1" applyAlignment="1">
      <alignment horizontal="center" vertical="center" wrapText="1" readingOrder="1"/>
    </xf>
    <xf numFmtId="0" fontId="29" fillId="8" borderId="0" xfId="0" applyFont="1" applyFill="1" applyBorder="1" applyAlignment="1">
      <alignment horizontal="center" vertical="center" wrapText="1" readingOrder="1"/>
    </xf>
    <xf numFmtId="0" fontId="30" fillId="8" borderId="24" xfId="0" applyFont="1" applyFill="1" applyBorder="1" applyAlignment="1">
      <alignment horizontal="center" vertical="center" wrapText="1" readingOrder="1"/>
    </xf>
    <xf numFmtId="0" fontId="30" fillId="8" borderId="0" xfId="0" applyFont="1" applyFill="1" applyBorder="1" applyAlignment="1">
      <alignment horizontal="center" vertical="center" wrapText="1" readingOrder="1"/>
    </xf>
    <xf numFmtId="14" fontId="20" fillId="5" borderId="8" xfId="0" applyNumberFormat="1" applyFont="1" applyFill="1" applyBorder="1" applyAlignment="1">
      <alignment horizontal="left" vertical="center"/>
    </xf>
    <xf numFmtId="0" fontId="20" fillId="5" borderId="9" xfId="0" applyFont="1" applyFill="1" applyBorder="1" applyAlignment="1">
      <alignment horizontal="left"/>
    </xf>
    <xf numFmtId="0" fontId="20" fillId="5" borderId="10" xfId="0" applyFont="1" applyFill="1" applyBorder="1" applyAlignment="1">
      <alignment horizontal="left"/>
    </xf>
    <xf numFmtId="0" fontId="20" fillId="5" borderId="8" xfId="0" applyFont="1" applyFill="1" applyBorder="1" applyAlignment="1"/>
    <xf numFmtId="0" fontId="20" fillId="5" borderId="9" xfId="0" applyFont="1" applyFill="1" applyBorder="1" applyAlignment="1"/>
    <xf numFmtId="0" fontId="20" fillId="5" borderId="10" xfId="0" applyFont="1" applyFill="1" applyBorder="1" applyAlignment="1"/>
    <xf numFmtId="0" fontId="20" fillId="5" borderId="8" xfId="0" applyFont="1" applyFill="1" applyBorder="1" applyAlignment="1">
      <alignment horizontal="left"/>
    </xf>
    <xf numFmtId="14" fontId="20" fillId="5" borderId="8" xfId="0" applyNumberFormat="1"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8" xfId="0" applyNumberFormat="1" applyFont="1" applyFill="1" applyBorder="1" applyAlignment="1">
      <alignment horizontal="left" vertical="center" wrapText="1"/>
    </xf>
    <xf numFmtId="0" fontId="20" fillId="5" borderId="9" xfId="0" applyNumberFormat="1" applyFont="1" applyFill="1" applyBorder="1" applyAlignment="1">
      <alignment horizontal="left" vertical="center" wrapText="1"/>
    </xf>
    <xf numFmtId="0" fontId="20" fillId="5" borderId="10" xfId="0" applyNumberFormat="1" applyFont="1" applyFill="1" applyBorder="1" applyAlignment="1">
      <alignment horizontal="left" vertical="center" wrapText="1"/>
    </xf>
    <xf numFmtId="0" fontId="29" fillId="7" borderId="24" xfId="0" applyFont="1" applyFill="1" applyBorder="1" applyAlignment="1">
      <alignment horizontal="center" vertical="center" wrapText="1" readingOrder="1"/>
    </xf>
    <xf numFmtId="0" fontId="0" fillId="0" borderId="0" xfId="0" applyBorder="1" applyAlignment="1">
      <alignment horizontal="center" vertical="center" wrapText="1" readingOrder="1"/>
    </xf>
    <xf numFmtId="0" fontId="30" fillId="7" borderId="24" xfId="0" applyFont="1" applyFill="1" applyBorder="1" applyAlignment="1">
      <alignment horizontal="center" vertical="center" wrapText="1" readingOrder="1"/>
    </xf>
    <xf numFmtId="0" fontId="18" fillId="10" borderId="26" xfId="0" applyFont="1" applyFill="1" applyBorder="1" applyAlignment="1">
      <alignment vertical="top" wrapText="1"/>
    </xf>
    <xf numFmtId="0" fontId="37" fillId="11" borderId="26" xfId="0" applyFont="1" applyFill="1" applyBorder="1" applyAlignment="1">
      <alignment horizontal="left" vertical="center" wrapText="1" readingOrder="1"/>
    </xf>
    <xf numFmtId="0" fontId="37" fillId="11" borderId="35" xfId="0" applyFont="1" applyFill="1" applyBorder="1" applyAlignment="1">
      <alignment horizontal="left" vertical="center" wrapText="1" readingOrder="1"/>
    </xf>
    <xf numFmtId="0" fontId="0" fillId="0" borderId="36" xfId="0" applyBorder="1" applyAlignment="1"/>
    <xf numFmtId="0" fontId="18" fillId="11" borderId="24" xfId="0" applyFont="1" applyFill="1" applyBorder="1" applyAlignment="1">
      <alignment vertical="top" wrapText="1"/>
    </xf>
    <xf numFmtId="0" fontId="18" fillId="11" borderId="37" xfId="0" applyFont="1" applyFill="1" applyBorder="1" applyAlignment="1">
      <alignment vertical="top" wrapText="1"/>
    </xf>
    <xf numFmtId="0" fontId="41" fillId="0" borderId="0" xfId="0" applyFont="1" applyBorder="1" applyAlignment="1">
      <alignment horizontal="left" vertical="center" wrapText="1"/>
    </xf>
    <xf numFmtId="0" fontId="36" fillId="16" borderId="24" xfId="0" applyFont="1" applyFill="1" applyBorder="1" applyAlignment="1">
      <alignment horizontal="left" vertical="center" wrapText="1" readingOrder="1"/>
    </xf>
    <xf numFmtId="0" fontId="41" fillId="0" borderId="16" xfId="0" applyFont="1" applyBorder="1" applyAlignment="1">
      <alignment horizontal="center" vertical="center" wrapText="1"/>
    </xf>
    <xf numFmtId="0" fontId="41" fillId="0" borderId="0" xfId="0" applyFont="1" applyBorder="1" applyAlignment="1">
      <alignment horizontal="center" vertical="center" wrapText="1"/>
    </xf>
    <xf numFmtId="0" fontId="18" fillId="10" borderId="35" xfId="0" applyFont="1" applyFill="1" applyBorder="1" applyAlignment="1">
      <alignment vertical="top" wrapText="1"/>
    </xf>
    <xf numFmtId="0" fontId="37" fillId="10" borderId="35" xfId="0" applyFont="1" applyFill="1" applyBorder="1" applyAlignment="1">
      <alignment horizontal="left" vertical="center" wrapText="1" readingOrder="1"/>
    </xf>
  </cellXfs>
  <cellStyles count="1">
    <cellStyle name="Normal" xfId="0" builtinId="0"/>
  </cellStyles>
  <dxfs count="1">
    <dxf>
      <font>
        <strike val="0"/>
        <outline val="0"/>
        <shadow val="0"/>
        <u val="none"/>
        <vertAlign val="baseline"/>
        <sz val="11"/>
        <color theme="0"/>
        <name val="Calibri"/>
        <scheme val="minor"/>
      </font>
      <fill>
        <patternFill patternType="solid">
          <fgColor indexed="64"/>
          <bgColor theme="0"/>
        </patternFill>
      </fill>
      <protection locked="1" hidden="1"/>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accent3">
                  <a:lumMod val="50000"/>
                </a:schemeClr>
              </a:solidFill>
            </a:defRPr>
          </a:pPr>
          <a:endParaRPr lang="en-US"/>
        </a:p>
      </c:txPr>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Sheet2!$S$2</c:f>
              <c:strCache>
                <c:ptCount val="1"/>
                <c:pt idx="0">
                  <c:v>Scholarship</c:v>
                </c:pt>
              </c:strCache>
            </c:strRef>
          </c:tx>
          <c:invertIfNegative val="0"/>
          <c:dPt>
            <c:idx val="1"/>
            <c:invertIfNegative val="0"/>
            <c:bubble3D val="0"/>
            <c:spPr>
              <a:solidFill>
                <a:schemeClr val="accent5">
                  <a:lumMod val="50000"/>
                </a:schemeClr>
              </a:solidFill>
            </c:spPr>
          </c:dPt>
          <c:dPt>
            <c:idx val="2"/>
            <c:invertIfNegative val="0"/>
            <c:bubble3D val="0"/>
            <c:spPr>
              <a:solidFill>
                <a:srgbClr val="CCECFF"/>
              </a:solidFill>
            </c:spPr>
          </c:dPt>
          <c:cat>
            <c:strRef>
              <c:f>Sheet2!$R$3:$R$5</c:f>
              <c:strCache>
                <c:ptCount val="3"/>
                <c:pt idx="0">
                  <c:v>Enterprising</c:v>
                </c:pt>
                <c:pt idx="1">
                  <c:v>Analytical Thinking</c:v>
                </c:pt>
                <c:pt idx="2">
                  <c:v>Problem solving &amp; decision-making</c:v>
                </c:pt>
              </c:strCache>
            </c:strRef>
          </c:cat>
          <c:val>
            <c:numRef>
              <c:f>Sheet2!$S$3:$S$5</c:f>
              <c:numCache>
                <c:formatCode>0</c:formatCode>
                <c:ptCount val="3"/>
                <c:pt idx="0">
                  <c:v>72.222222222222214</c:v>
                </c:pt>
                <c:pt idx="1">
                  <c:v>16.666666666666664</c:v>
                </c:pt>
                <c:pt idx="2">
                  <c:v>50</c:v>
                </c:pt>
              </c:numCache>
            </c:numRef>
          </c:val>
        </c:ser>
        <c:dLbls>
          <c:showLegendKey val="0"/>
          <c:showVal val="0"/>
          <c:showCatName val="0"/>
          <c:showSerName val="0"/>
          <c:showPercent val="0"/>
          <c:showBubbleSize val="0"/>
        </c:dLbls>
        <c:gapWidth val="150"/>
        <c:shape val="cylinder"/>
        <c:axId val="109179264"/>
        <c:axId val="109196800"/>
        <c:axId val="0"/>
      </c:bar3DChart>
      <c:catAx>
        <c:axId val="109179264"/>
        <c:scaling>
          <c:orientation val="minMax"/>
        </c:scaling>
        <c:delete val="0"/>
        <c:axPos val="l"/>
        <c:majorTickMark val="out"/>
        <c:minorTickMark val="none"/>
        <c:tickLblPos val="nextTo"/>
        <c:crossAx val="109196800"/>
        <c:crosses val="autoZero"/>
        <c:auto val="1"/>
        <c:lblAlgn val="ctr"/>
        <c:lblOffset val="100"/>
        <c:noMultiLvlLbl val="0"/>
      </c:catAx>
      <c:valAx>
        <c:axId val="109196800"/>
        <c:scaling>
          <c:orientation val="minMax"/>
        </c:scaling>
        <c:delete val="0"/>
        <c:axPos val="b"/>
        <c:majorGridlines/>
        <c:numFmt formatCode="0" sourceLinked="1"/>
        <c:majorTickMark val="out"/>
        <c:minorTickMark val="none"/>
        <c:tickLblPos val="nextTo"/>
        <c:crossAx val="10917926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Sheet2!$S$14</c:f>
              <c:strCache>
                <c:ptCount val="1"/>
                <c:pt idx="0">
                  <c:v>Global/Moral Citizenship</c:v>
                </c:pt>
              </c:strCache>
            </c:strRef>
          </c:tx>
          <c:invertIfNegative val="0"/>
          <c:dPt>
            <c:idx val="0"/>
            <c:invertIfNegative val="0"/>
            <c:bubble3D val="0"/>
            <c:spPr>
              <a:solidFill>
                <a:schemeClr val="accent6">
                  <a:lumMod val="75000"/>
                </a:schemeClr>
              </a:solidFill>
            </c:spPr>
          </c:dPt>
          <c:dPt>
            <c:idx val="1"/>
            <c:invertIfNegative val="0"/>
            <c:bubble3D val="0"/>
            <c:spPr>
              <a:solidFill>
                <a:schemeClr val="accent6"/>
              </a:solidFill>
            </c:spPr>
          </c:dPt>
          <c:dPt>
            <c:idx val="2"/>
            <c:invertIfNegative val="0"/>
            <c:bubble3D val="0"/>
            <c:spPr>
              <a:solidFill>
                <a:schemeClr val="accent6">
                  <a:lumMod val="40000"/>
                  <a:lumOff val="60000"/>
                </a:schemeClr>
              </a:solidFill>
            </c:spPr>
          </c:dPt>
          <c:cat>
            <c:strRef>
              <c:f>Sheet2!$R$15:$R$17</c:f>
              <c:strCache>
                <c:ptCount val="3"/>
                <c:pt idx="0">
                  <c:v>Interactive skills</c:v>
                </c:pt>
                <c:pt idx="1">
                  <c:v>Ethical/responsible behaviour</c:v>
                </c:pt>
                <c:pt idx="2">
                  <c:v>Presenting &amp; applyig information skills</c:v>
                </c:pt>
              </c:strCache>
            </c:strRef>
          </c:cat>
          <c:val>
            <c:numRef>
              <c:f>Sheet2!$S$15:$S$17</c:f>
              <c:numCache>
                <c:formatCode>0</c:formatCode>
                <c:ptCount val="3"/>
                <c:pt idx="0">
                  <c:v>69.791666666666657</c:v>
                </c:pt>
                <c:pt idx="1">
                  <c:v>58.333333333333336</c:v>
                </c:pt>
                <c:pt idx="2">
                  <c:v>75</c:v>
                </c:pt>
              </c:numCache>
            </c:numRef>
          </c:val>
        </c:ser>
        <c:dLbls>
          <c:showLegendKey val="0"/>
          <c:showVal val="0"/>
          <c:showCatName val="0"/>
          <c:showSerName val="0"/>
          <c:showPercent val="0"/>
          <c:showBubbleSize val="0"/>
        </c:dLbls>
        <c:gapWidth val="150"/>
        <c:shape val="cylinder"/>
        <c:axId val="111073920"/>
        <c:axId val="111075712"/>
        <c:axId val="0"/>
      </c:bar3DChart>
      <c:catAx>
        <c:axId val="111073920"/>
        <c:scaling>
          <c:orientation val="minMax"/>
        </c:scaling>
        <c:delete val="0"/>
        <c:axPos val="l"/>
        <c:majorTickMark val="out"/>
        <c:minorTickMark val="none"/>
        <c:tickLblPos val="nextTo"/>
        <c:crossAx val="111075712"/>
        <c:crosses val="autoZero"/>
        <c:auto val="1"/>
        <c:lblAlgn val="ctr"/>
        <c:lblOffset val="100"/>
        <c:noMultiLvlLbl val="0"/>
      </c:catAx>
      <c:valAx>
        <c:axId val="111075712"/>
        <c:scaling>
          <c:orientation val="minMax"/>
        </c:scaling>
        <c:delete val="0"/>
        <c:axPos val="b"/>
        <c:majorGridlines/>
        <c:numFmt formatCode="0" sourceLinked="1"/>
        <c:majorTickMark val="out"/>
        <c:minorTickMark val="none"/>
        <c:tickLblPos val="nextTo"/>
        <c:crossAx val="11107392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ysClr val="window" lastClr="FFFFFF"/>
        </a:solidFill>
      </c:spPr>
      <c:txPr>
        <a:bodyPr/>
        <a:lstStyle/>
        <a:p>
          <a:pPr>
            <a:defRPr>
              <a:solidFill>
                <a:schemeClr val="accent2">
                  <a:lumMod val="75000"/>
                </a:schemeClr>
              </a:solidFill>
            </a:defRPr>
          </a:pPr>
          <a:endParaRPr lang="en-US"/>
        </a:p>
      </c:txPr>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Sheet2!$O$35</c:f>
              <c:strCache>
                <c:ptCount val="1"/>
                <c:pt idx="0">
                  <c:v>Life-Long Learning</c:v>
                </c:pt>
              </c:strCache>
            </c:strRef>
          </c:tx>
          <c:invertIfNegative val="0"/>
          <c:dPt>
            <c:idx val="0"/>
            <c:invertIfNegative val="0"/>
            <c:bubble3D val="0"/>
            <c:spPr>
              <a:solidFill>
                <a:schemeClr val="accent2">
                  <a:lumMod val="75000"/>
                </a:schemeClr>
              </a:solidFill>
            </c:spPr>
          </c:dPt>
          <c:dPt>
            <c:idx val="1"/>
            <c:invertIfNegative val="0"/>
            <c:bubble3D val="0"/>
            <c:spPr>
              <a:solidFill>
                <a:schemeClr val="accent2">
                  <a:lumMod val="40000"/>
                  <a:lumOff val="60000"/>
                </a:schemeClr>
              </a:solidFill>
            </c:spPr>
          </c:dPt>
          <c:cat>
            <c:strRef>
              <c:f>Sheet2!$N$36:$N$37</c:f>
              <c:strCache>
                <c:ptCount val="2"/>
                <c:pt idx="0">
                  <c:v>Continuos Learning Orientation</c:v>
                </c:pt>
                <c:pt idx="1">
                  <c:v>Goal Directed Behaviour</c:v>
                </c:pt>
              </c:strCache>
            </c:strRef>
          </c:cat>
          <c:val>
            <c:numRef>
              <c:f>Sheet2!$O$36:$O$37</c:f>
              <c:numCache>
                <c:formatCode>0</c:formatCode>
                <c:ptCount val="2"/>
                <c:pt idx="0">
                  <c:v>80.952380952380949</c:v>
                </c:pt>
                <c:pt idx="1">
                  <c:v>71.666666666666671</c:v>
                </c:pt>
              </c:numCache>
            </c:numRef>
          </c:val>
        </c:ser>
        <c:dLbls>
          <c:showLegendKey val="0"/>
          <c:showVal val="0"/>
          <c:showCatName val="0"/>
          <c:showSerName val="0"/>
          <c:showPercent val="0"/>
          <c:showBubbleSize val="0"/>
        </c:dLbls>
        <c:gapWidth val="150"/>
        <c:shape val="cylinder"/>
        <c:axId val="125838464"/>
        <c:axId val="125840000"/>
        <c:axId val="0"/>
      </c:bar3DChart>
      <c:catAx>
        <c:axId val="125838464"/>
        <c:scaling>
          <c:orientation val="minMax"/>
        </c:scaling>
        <c:delete val="0"/>
        <c:axPos val="l"/>
        <c:majorTickMark val="out"/>
        <c:minorTickMark val="none"/>
        <c:tickLblPos val="nextTo"/>
        <c:crossAx val="125840000"/>
        <c:crosses val="autoZero"/>
        <c:auto val="1"/>
        <c:lblAlgn val="ctr"/>
        <c:lblOffset val="100"/>
        <c:noMultiLvlLbl val="0"/>
      </c:catAx>
      <c:valAx>
        <c:axId val="125840000"/>
        <c:scaling>
          <c:orientation val="minMax"/>
        </c:scaling>
        <c:delete val="0"/>
        <c:axPos val="b"/>
        <c:majorGridlines/>
        <c:numFmt formatCode="0" sourceLinked="1"/>
        <c:majorTickMark val="out"/>
        <c:minorTickMark val="none"/>
        <c:tickLblPos val="nextTo"/>
        <c:crossAx val="125838464"/>
        <c:crosses val="autoZero"/>
        <c:crossBetween val="between"/>
      </c:valAx>
    </c:plotArea>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Sheet2!$C$9" fmlaRange="Questionnaire!$F$2:$F$8" sel="2" val="0"/>
</file>

<file path=xl/ctrlProps/ctrlProp2.xml><?xml version="1.0" encoding="utf-8"?>
<formControlPr xmlns="http://schemas.microsoft.com/office/spreadsheetml/2009/9/main" objectType="Drop" dropStyle="combo" dx="16" fmlaLink="Sheet2!$C$10" fmlaRange="Questionnaire!$F$2:$F$8" sel="4" val="0"/>
</file>

<file path=xl/ctrlProps/ctrlProp3.xml><?xml version="1.0" encoding="utf-8"?>
<formControlPr xmlns="http://schemas.microsoft.com/office/spreadsheetml/2009/9/main" objectType="Drop" dropStyle="combo" dx="16" fmlaLink="Sheet2!$C$11" fmlaRange="Questionnaire!$F$2:$F$8" sel="2" val="0"/>
</file>

<file path=xl/ctrlProps/ctrlProp4.xml><?xml version="1.0" encoding="utf-8"?>
<formControlPr xmlns="http://schemas.microsoft.com/office/spreadsheetml/2009/9/main" objectType="Drop" dropStyle="combo" dx="16" fmlaLink="Sheet2!$C$12" fmlaRange="Questionnaire!$F$2:$F$8" sel="4" val="0"/>
</file>

<file path=xl/ctrlProps/ctrlProp5.xml><?xml version="1.0" encoding="utf-8"?>
<formControlPr xmlns="http://schemas.microsoft.com/office/spreadsheetml/2009/9/main" objectType="Drop" dropStyle="combo" dx="16" fmlaLink="Sheet2!$C$13" fmlaRange="Questionnaire!$F$2:$F$8" sel="3" val="0"/>
</file>

<file path=xl/ctrlProps/ctrlProp6.xml><?xml version="1.0" encoding="utf-8"?>
<formControlPr xmlns="http://schemas.microsoft.com/office/spreadsheetml/2009/9/main" objectType="Drop" dropStyle="combo" dx="16" fmlaLink="Sheet2!$C$14" fmlaRange="$F$2:$F$8" sel="5" val="0"/>
</file>

<file path=xl/ctrlProps/ctrlProp7.xml><?xml version="1.0" encoding="utf-8"?>
<formControlPr xmlns="http://schemas.microsoft.com/office/spreadsheetml/2009/9/main" objectType="Drop" dropStyle="combo" dx="16" fmlaLink="Sheet2!$C$15" fmlaRange="$F$2:$F$8" sel="2" val="0"/>
</file>

<file path=xl/ctrlProps/ctrlProp8.xml><?xml version="1.0" encoding="utf-8"?>
<formControlPr xmlns="http://schemas.microsoft.com/office/spreadsheetml/2009/9/main" objectType="Drop" dropStyle="combo" dx="16" fmlaLink="Sheet2!$C$16" fmlaRange="$F$2:$F$8" val="0"/>
</file>

<file path=xl/ctrlProps/ctrlProp9.xml><?xml version="1.0" encoding="utf-8"?>
<formControlPr xmlns="http://schemas.microsoft.com/office/spreadsheetml/2009/9/main" objectType="Drop" dropStyle="combo" dx="16" fmlaLink="Sheet2!$C$17" fmlaRange="$F$2:$F$8" val="0"/>
</file>

<file path=xl/ctrlProps/ctrlProp10.xml><?xml version="1.0" encoding="utf-8"?>
<formControlPr xmlns="http://schemas.microsoft.com/office/spreadsheetml/2009/9/main" objectType="Drop" dropStyle="combo" dx="16" fmlaLink="Sheet2!$C$18" fmlaRange="$F$2:$F$8" val="0"/>
</file>

<file path=xl/ctrlProps/ctrlProp11.xml><?xml version="1.0" encoding="utf-8"?>
<formControlPr xmlns="http://schemas.microsoft.com/office/spreadsheetml/2009/9/main" objectType="Drop" dropStyle="combo" dx="16" fmlaLink="Sheet2!$C$19" fmlaRange="$F$2:$F$8" sel="7" val="0"/>
</file>

<file path=xl/ctrlProps/ctrlProp12.xml><?xml version="1.0" encoding="utf-8"?>
<formControlPr xmlns="http://schemas.microsoft.com/office/spreadsheetml/2009/9/main" objectType="Drop" dropStyle="combo" dx="16" fmlaLink="Sheet2!$C$20" fmlaRange="$F$2:$F$8" sel="4" val="0"/>
</file>

<file path=xl/ctrlProps/ctrlProp13.xml><?xml version="1.0" encoding="utf-8"?>
<formControlPr xmlns="http://schemas.microsoft.com/office/spreadsheetml/2009/9/main" objectType="Drop" dropStyle="combo" dx="16" fmlaLink="Sheet2!$C$8" fmlaRange="Questionnaire!$F$2:$F$8" val="0"/>
</file>

<file path=xl/ctrlProps/ctrlProp14.xml><?xml version="1.0" encoding="utf-8"?>
<formControlPr xmlns="http://schemas.microsoft.com/office/spreadsheetml/2009/9/main" objectType="Drop" dropStyle="combo" dx="16" fmlaLink="Sheet2!$C$21" fmlaRange="$F$2:$F$8" sel="6" val="0"/>
</file>

<file path=xl/ctrlProps/ctrlProp15.xml><?xml version="1.0" encoding="utf-8"?>
<formControlPr xmlns="http://schemas.microsoft.com/office/spreadsheetml/2009/9/main" objectType="Drop" dropStyle="combo" dx="16" fmlaLink="Sheet2!$C$22" fmlaRange="$F$2:$F$8" sel="6" val="0"/>
</file>

<file path=xl/ctrlProps/ctrlProp16.xml><?xml version="1.0" encoding="utf-8"?>
<formControlPr xmlns="http://schemas.microsoft.com/office/spreadsheetml/2009/9/main" objectType="Drop" dropStyle="combo" dx="16" fmlaLink="Sheet2!$C$23" fmlaRange="$F$2:$F$8" sel="2" val="0"/>
</file>

<file path=xl/ctrlProps/ctrlProp17.xml><?xml version="1.0" encoding="utf-8"?>
<formControlPr xmlns="http://schemas.microsoft.com/office/spreadsheetml/2009/9/main" objectType="Drop" dropStyle="combo" dx="16" fmlaLink="Sheet2!$C$24" fmlaRange="$F$2:$F$8" sel="2" val="0"/>
</file>

<file path=xl/ctrlProps/ctrlProp18.xml><?xml version="1.0" encoding="utf-8"?>
<formControlPr xmlns="http://schemas.microsoft.com/office/spreadsheetml/2009/9/main" objectType="Drop" dropStyle="combo" dx="16" fmlaLink="Sheet2!$C$25" fmlaRange="$F$2:$F$8" sel="3" val="0"/>
</file>

<file path=xl/ctrlProps/ctrlProp19.xml><?xml version="1.0" encoding="utf-8"?>
<formControlPr xmlns="http://schemas.microsoft.com/office/spreadsheetml/2009/9/main" objectType="Drop" dropStyle="combo" dx="16" fmlaLink="Sheet2!$C$26" fmlaRange="$F$2:$F$8" sel="7" val="0"/>
</file>

<file path=xl/ctrlProps/ctrlProp20.xml><?xml version="1.0" encoding="utf-8"?>
<formControlPr xmlns="http://schemas.microsoft.com/office/spreadsheetml/2009/9/main" objectType="Drop" dropStyle="combo" dx="16" fmlaLink="Sheet2!$C$27" fmlaRange="$F$2:$F$8" sel="5" val="0"/>
</file>

<file path=xl/ctrlProps/ctrlProp21.xml><?xml version="1.0" encoding="utf-8"?>
<formControlPr xmlns="http://schemas.microsoft.com/office/spreadsheetml/2009/9/main" objectType="Drop" dropStyle="combo" dx="16" fmlaLink="Sheet2!$C$28" fmlaRange="$F$2:$F$8" sel="5" val="0"/>
</file>

<file path=xl/ctrlProps/ctrlProp22.xml><?xml version="1.0" encoding="utf-8"?>
<formControlPr xmlns="http://schemas.microsoft.com/office/spreadsheetml/2009/9/main" objectType="Drop" dropStyle="combo" dx="16" fmlaLink="Sheet2!$C$29" fmlaRange="$F$2:$F$8" sel="6" val="0"/>
</file>

<file path=xl/ctrlProps/ctrlProp23.xml><?xml version="1.0" encoding="utf-8"?>
<formControlPr xmlns="http://schemas.microsoft.com/office/spreadsheetml/2009/9/main" objectType="Drop" dropStyle="combo" dx="16" fmlaLink="Sheet2!$C$30" fmlaRange="$F$2:$F$8" sel="6" val="0"/>
</file>

<file path=xl/ctrlProps/ctrlProp24.xml><?xml version="1.0" encoding="utf-8"?>
<formControlPr xmlns="http://schemas.microsoft.com/office/spreadsheetml/2009/9/main" objectType="Drop" dropStyle="combo" dx="16" fmlaLink="Sheet2!$C$31" fmlaRange="$F$2:$F$8" sel="3" val="0"/>
</file>

<file path=xl/ctrlProps/ctrlProp25.xml><?xml version="1.0" encoding="utf-8"?>
<formControlPr xmlns="http://schemas.microsoft.com/office/spreadsheetml/2009/9/main" objectType="Drop" dropStyle="combo" dx="16" fmlaLink="Sheet2!$C$32" fmlaRange="$F$2:$F$8" sel="2" val="0"/>
</file>

<file path=xl/ctrlProps/ctrlProp26.xml><?xml version="1.0" encoding="utf-8"?>
<formControlPr xmlns="http://schemas.microsoft.com/office/spreadsheetml/2009/9/main" objectType="Drop" dropStyle="combo" dx="16" fmlaLink="Sheet2!$C$33" fmlaRange="$F$2:$F$8" sel="5" val="0"/>
</file>

<file path=xl/ctrlProps/ctrlProp27.xml><?xml version="1.0" encoding="utf-8"?>
<formControlPr xmlns="http://schemas.microsoft.com/office/spreadsheetml/2009/9/main" objectType="Drop" dropStyle="combo" dx="16" fmlaLink="Sheet2!$C$34" fmlaRange="$F$2:$F$8" sel="6" val="0"/>
</file>

<file path=xl/ctrlProps/ctrlProp28.xml><?xml version="1.0" encoding="utf-8"?>
<formControlPr xmlns="http://schemas.microsoft.com/office/spreadsheetml/2009/9/main" objectType="Drop" dropStyle="combo" dx="16" fmlaLink="Sheet2!$C$35" fmlaRange="$F$2:$F$8" sel="5" val="0"/>
</file>

<file path=xl/ctrlProps/ctrlProp29.xml><?xml version="1.0" encoding="utf-8"?>
<formControlPr xmlns="http://schemas.microsoft.com/office/spreadsheetml/2009/9/main" objectType="Drop" dropStyle="combo" dx="16" fmlaLink="Sheet2!$C$36" fmlaRange="$F$2:$F$8" sel="4" val="0"/>
</file>

<file path=xl/ctrlProps/ctrlProp30.xml><?xml version="1.0" encoding="utf-8"?>
<formControlPr xmlns="http://schemas.microsoft.com/office/spreadsheetml/2009/9/main" objectType="Drop" dropStyle="combo" dx="16" fmlaLink="Sheet2!$C$37" fmlaRange="$F$2:$F$8" sel="5" val="0"/>
</file>

<file path=xl/ctrlProps/ctrlProp31.xml><?xml version="1.0" encoding="utf-8"?>
<formControlPr xmlns="http://schemas.microsoft.com/office/spreadsheetml/2009/9/main" objectType="Drop" dropStyle="combo" dx="16" fmlaLink="Sheet2!$C$38" fmlaRange="$F$2:$F$8" sel="5" val="0"/>
</file>

<file path=xl/ctrlProps/ctrlProp32.xml><?xml version="1.0" encoding="utf-8"?>
<formControlPr xmlns="http://schemas.microsoft.com/office/spreadsheetml/2009/9/main" objectType="Drop" dropStyle="combo" dx="16" fmlaLink="Sheet2!$C$39" fmlaRange="$F$2:$F$8" val="0"/>
</file>

<file path=xl/ctrlProps/ctrlProp33.xml><?xml version="1.0" encoding="utf-8"?>
<formControlPr xmlns="http://schemas.microsoft.com/office/spreadsheetml/2009/9/main" objectType="Drop" dropStyle="combo" dx="16" fmlaLink="Sheet2!$C$40" fmlaRange="$F$2:$F$8" val="0"/>
</file>

<file path=xl/ctrlProps/ctrlProp34.xml><?xml version="1.0" encoding="utf-8"?>
<formControlPr xmlns="http://schemas.microsoft.com/office/spreadsheetml/2009/9/main" objectType="Drop" dropStyle="combo" dx="16" fmlaLink="Sheet2!$C$41" fmlaRange="$F$2:$F$8" sel="6" val="0"/>
</file>

<file path=xl/ctrlProps/ctrlProp35.xml><?xml version="1.0" encoding="utf-8"?>
<formControlPr xmlns="http://schemas.microsoft.com/office/spreadsheetml/2009/9/main" objectType="Drop" dropStyle="combo" dx="16" fmlaLink="Sheet2!$C$42" fmlaRange="$F$2:$F$8" sel="6" val="0"/>
</file>

<file path=xl/ctrlProps/ctrlProp36.xml><?xml version="1.0" encoding="utf-8"?>
<formControlPr xmlns="http://schemas.microsoft.com/office/spreadsheetml/2009/9/main" objectType="Drop" dropStyle="combo" dx="16" fmlaLink="Sheet2!$C$43" fmlaRange="$F$2:$F$8" sel="2" val="0"/>
</file>

<file path=xl/ctrlProps/ctrlProp37.xml><?xml version="1.0" encoding="utf-8"?>
<formControlPr xmlns="http://schemas.microsoft.com/office/spreadsheetml/2009/9/main" objectType="Drop" dropStyle="combo" dx="16" fmlaLink="Sheet2!$C$44" fmlaRange="$F$2:$F$8" sel="5" val="0"/>
</file>

<file path=xl/ctrlProps/ctrlProp38.xml><?xml version="1.0" encoding="utf-8"?>
<formControlPr xmlns="http://schemas.microsoft.com/office/spreadsheetml/2009/9/main" objectType="Drop" dropStyle="combo" dx="16" fmlaLink="Sheet2!$C$45" fmlaRange="$F$2:$F$8" sel="4" val="0"/>
</file>

<file path=xl/ctrlProps/ctrlProp39.xml><?xml version="1.0" encoding="utf-8"?>
<formControlPr xmlns="http://schemas.microsoft.com/office/spreadsheetml/2009/9/main" objectType="Drop" dropStyle="combo" dx="16" fmlaLink="Sheet2!$C$46" fmlaRange="$F$2:$F$8" sel="3" val="0"/>
</file>

<file path=xl/ctrlProps/ctrlProp40.xml><?xml version="1.0" encoding="utf-8"?>
<formControlPr xmlns="http://schemas.microsoft.com/office/spreadsheetml/2009/9/main" objectType="Drop" dropStyle="combo" dx="16" fmlaLink="Sheet2!$C$47" fmlaRange="$F$2:$F$8" sel="5" val="0"/>
</file>

<file path=xl/ctrlProps/ctrlProp41.xml><?xml version="1.0" encoding="utf-8"?>
<formControlPr xmlns="http://schemas.microsoft.com/office/spreadsheetml/2009/9/main" objectType="Drop" dropStyle="combo" dx="16" fmlaLink="Sheet2!$C$48" fmlaRange="$F$2:$F$8" sel="3" val="0"/>
</file>

<file path=xl/ctrlProps/ctrlProp42.xml><?xml version="1.0" encoding="utf-8"?>
<formControlPr xmlns="http://schemas.microsoft.com/office/spreadsheetml/2009/9/main" objectType="Drop" dropStyle="combo" dx="16" fmlaLink="Sheet2!$C$49" fmlaRange="$F$2:$F$8" sel="3" val="0"/>
</file>

<file path=xl/ctrlProps/ctrlProp43.xml><?xml version="1.0" encoding="utf-8"?>
<formControlPr xmlns="http://schemas.microsoft.com/office/spreadsheetml/2009/9/main" objectType="Drop" dropStyle="combo" dx="16" fmlaLink="Sheet2!$C$50" fmlaRange="$F$2:$F$8" sel="6" val="0"/>
</file>

<file path=xl/ctrlProps/ctrlProp44.xml><?xml version="1.0" encoding="utf-8"?>
<formControlPr xmlns="http://schemas.microsoft.com/office/spreadsheetml/2009/9/main" objectType="Drop" dropStyle="combo" dx="16" fmlaLink="Sheet2!$C$51" fmlaRange="$F$2:$F$8" sel="6" val="0"/>
</file>

<file path=xl/ctrlProps/ctrlProp45.xml><?xml version="1.0" encoding="utf-8"?>
<formControlPr xmlns="http://schemas.microsoft.com/office/spreadsheetml/2009/9/main" objectType="Drop" dropStyle="combo" dx="16" fmlaLink="Sheet2!$C$52" fmlaRange="$F$2:$F$8" sel="6" val="0"/>
</file>

<file path=xl/ctrlProps/ctrlProp46.xml><?xml version="1.0" encoding="utf-8"?>
<formControlPr xmlns="http://schemas.microsoft.com/office/spreadsheetml/2009/9/main" objectType="Drop" dropStyle="combo" dx="16" fmlaLink="Sheet2!$C$53" fmlaRange="$F$2:$F$8" sel="6" val="0"/>
</file>

<file path=xl/ctrlProps/ctrlProp47.xml><?xml version="1.0" encoding="utf-8"?>
<formControlPr xmlns="http://schemas.microsoft.com/office/spreadsheetml/2009/9/main" objectType="Drop" dropStyle="combo" dx="16" fmlaLink="Sheet2!$C$54" fmlaRange="$F$2:$F$8" sel="6" val="0"/>
</file>

<file path=xl/ctrlProps/ctrlProp48.xml><?xml version="1.0" encoding="utf-8"?>
<formControlPr xmlns="http://schemas.microsoft.com/office/spreadsheetml/2009/9/main" objectType="Drop" dropStyle="combo" dx="16" fmlaLink="Sheet2!$C$55" fmlaRange="$F$2:$F$8" sel="6" val="0"/>
</file>

<file path=xl/ctrlProps/ctrlProp49.xml><?xml version="1.0" encoding="utf-8"?>
<formControlPr xmlns="http://schemas.microsoft.com/office/spreadsheetml/2009/9/main" objectType="Drop" dropStyle="combo" dx="16" fmlaLink="Sheet2!$C$56" fmlaRange="$F$2:$F$8" val="0"/>
</file>

<file path=xl/ctrlProps/ctrlProp50.xml><?xml version="1.0" encoding="utf-8"?>
<formControlPr xmlns="http://schemas.microsoft.com/office/spreadsheetml/2009/9/main" objectType="Drop" dropStyle="combo" dx="16" fmlaLink="Sheet2!$C$57" fmlaRange="$F$2:$F$8" sel="4" val="0"/>
</file>

<file path=xl/ctrlProps/ctrlProp51.xml><?xml version="1.0" encoding="utf-8"?>
<formControlPr xmlns="http://schemas.microsoft.com/office/spreadsheetml/2009/9/main" objectType="Drop" dropStyle="combo" dx="16" fmlaLink="Sheet2!$C$58" fmlaRange="$F$2:$F$8" sel="4" val="0"/>
</file>

<file path=xl/ctrlProps/ctrlProp52.xml><?xml version="1.0" encoding="utf-8"?>
<formControlPr xmlns="http://schemas.microsoft.com/office/spreadsheetml/2009/9/main" objectType="Drop" dropStyle="combo" dx="16" fmlaLink="Sheet2!$C$59" fmlaRange="$F$2:$F$8" sel="5" val="0"/>
</file>

<file path=xl/ctrlProps/ctrlProp53.xml><?xml version="1.0" encoding="utf-8"?>
<formControlPr xmlns="http://schemas.microsoft.com/office/spreadsheetml/2009/9/main" objectType="Drop" dropStyle="combo" dx="16" fmlaLink="Sheet2!$C$60" fmlaRange="$F$2:$F$8" sel="5" val="0"/>
</file>

<file path=xl/ctrlProps/ctrlProp54.xml><?xml version="1.0" encoding="utf-8"?>
<formControlPr xmlns="http://schemas.microsoft.com/office/spreadsheetml/2009/9/main" objectType="Drop" dropStyle="combo" dx="16" fmlaLink="Sheet2!$C$61" fmlaRange="$F$2:$F$8" sel="3" val="0"/>
</file>

<file path=xl/ctrlProps/ctrlProp55.xml><?xml version="1.0" encoding="utf-8"?>
<formControlPr xmlns="http://schemas.microsoft.com/office/spreadsheetml/2009/9/main" objectType="Drop" dropStyle="combo" dx="16" fmlaLink="Sheet2!$C$62" fmlaRange="$F$2:$F$8" sel="3" val="0"/>
</file>

<file path=xl/ctrlProps/ctrlProp56.xml><?xml version="1.0" encoding="utf-8"?>
<formControlPr xmlns="http://schemas.microsoft.com/office/spreadsheetml/2009/9/main" objectType="Drop" dropStyle="combo" dx="16" fmlaLink="Sheet2!$C$63" fmlaRange="$F$2:$F$8" sel="5" val="0"/>
</file>

<file path=xl/ctrlProps/ctrlProp57.xml><?xml version="1.0" encoding="utf-8"?>
<formControlPr xmlns="http://schemas.microsoft.com/office/spreadsheetml/2009/9/main" objectType="Drop" dropStyle="combo" dx="16" fmlaLink="Sheet2!$C$64" fmlaRange="$F$2:$F$8" sel="2" val="0"/>
</file>

<file path=xl/ctrlProps/ctrlProp58.xml><?xml version="1.0" encoding="utf-8"?>
<formControlPr xmlns="http://schemas.microsoft.com/office/spreadsheetml/2009/9/main" objectType="Drop" dropStyle="combo" dx="16" fmlaLink="Sheet2!$C$65" fmlaRange="$F$2:$F$8" sel="6" val="0"/>
</file>

<file path=xl/ctrlProps/ctrlProp59.xml><?xml version="1.0" encoding="utf-8"?>
<formControlPr xmlns="http://schemas.microsoft.com/office/spreadsheetml/2009/9/main" objectType="Drop" dropStyle="combo" dx="16" fmlaLink="Sheet2!$C$66" fmlaRange="$F$2:$F$8" sel="4" val="0"/>
</file>

<file path=xl/ctrlProps/ctrlProp60.xml><?xml version="1.0" encoding="utf-8"?>
<formControlPr xmlns="http://schemas.microsoft.com/office/spreadsheetml/2009/9/main" objectType="Drop" dropStyle="combo" dx="16" fmlaLink="Sheet2!$C$67" fmlaRange="$F$2:$F$8" sel="6" val="0"/>
</file>

<file path=xl/ctrlProps/ctrlProp61.xml><?xml version="1.0" encoding="utf-8"?>
<formControlPr xmlns="http://schemas.microsoft.com/office/spreadsheetml/2009/9/main" objectType="Drop" dropStyle="combo" dx="16" fmlaLink="Sheet2!$C$68" fmlaRange="$F$2:$F$8" val="0"/>
</file>

<file path=xl/ctrlProps/ctrlProp62.xml><?xml version="1.0" encoding="utf-8"?>
<formControlPr xmlns="http://schemas.microsoft.com/office/spreadsheetml/2009/9/main" objectType="Drop" dropStyle="combo" dx="16" fmlaLink="Sheet2!$C$69" fmlaRange="$F$2:$F$8" sel="6" val="0"/>
</file>

<file path=xl/ctrlProps/ctrlProp63.xml><?xml version="1.0" encoding="utf-8"?>
<formControlPr xmlns="http://schemas.microsoft.com/office/spreadsheetml/2009/9/main" objectType="Drop" dropStyle="combo" dx="16" fmlaLink="Sheet2!$C$70" fmlaRange="$F$2:$F$8" sel="2" val="0"/>
</file>

<file path=xl/ctrlProps/ctrlProp64.xml><?xml version="1.0" encoding="utf-8"?>
<formControlPr xmlns="http://schemas.microsoft.com/office/spreadsheetml/2009/9/main" objectType="Drop" dropStyle="combo" dx="16" fmlaLink="Sheet2!$C$81" fmlaRange="Sheet2!$B$82:$B$83" sel="2" val="0"/>
</file>

<file path=xl/ctrlProps/ctrlProp65.xml><?xml version="1.0" encoding="utf-8"?>
<formControlPr xmlns="http://schemas.microsoft.com/office/spreadsheetml/2009/9/main" objectType="Drop" dropStyle="combo" dx="16" fmlaLink="Sheet2!$C$86" fmlaRange="Sheet2!$B$87:$B$171" sel="11" val="10"/>
</file>

<file path=xl/ctrlProps/ctrlProp66.xml><?xml version="1.0" encoding="utf-8"?>
<formControlPr xmlns="http://schemas.microsoft.com/office/spreadsheetml/2009/9/main" objectType="Drop" dropStyle="combo" dx="16" fmlaLink="Sheet2!$C$174" fmlaRange="Sheet2!$B$175:$B$904" sel="726" val="722"/>
</file>

<file path=xl/ctrlProps/ctrlProp67.xml><?xml version="1.0" encoding="utf-8"?>
<formControlPr xmlns="http://schemas.microsoft.com/office/spreadsheetml/2009/9/main" objectType="Drop" dropStyle="combo" dx="16" fmlaLink="Sheet2!$C$73" fmlaRange="Sheet2!$B$74:$B$77" val="0"/>
</file>

<file path=xl/ctrlProps/ctrlProp68.xml><?xml version="1.0" encoding="utf-8"?>
<formControlPr xmlns="http://schemas.microsoft.com/office/spreadsheetml/2009/9/main" objectType="Drop" dropStyle="combo" dx="16" fmlaLink="Sheet2!$C$71" fmlaRange="Questionnaire!$F$2:$F$8" sel="5"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0</xdr:rowOff>
    </xdr:from>
    <xdr:to>
      <xdr:col>3</xdr:col>
      <xdr:colOff>114300</xdr:colOff>
      <xdr:row>16</xdr:row>
      <xdr:rowOff>114300</xdr:rowOff>
    </xdr:to>
    <xdr:pic>
      <xdr:nvPicPr>
        <xdr:cNvPr id="1122" name="Picture 98" descr="*"/>
        <xdr:cNvPicPr>
          <a:picLocks noChangeAspect="1" noChangeArrowheads="1"/>
        </xdr:cNvPicPr>
      </xdr:nvPicPr>
      <xdr:blipFill>
        <a:blip xmlns:r="http://schemas.openxmlformats.org/officeDocument/2006/relationships" r:embed="rId1" cstate="print"/>
        <a:srcRect/>
        <a:stretch>
          <a:fillRect/>
        </a:stretch>
      </xdr:blipFill>
      <xdr:spPr bwMode="auto">
        <a:xfrm>
          <a:off x="742950" y="1781175"/>
          <a:ext cx="114300" cy="114300"/>
        </a:xfrm>
        <a:prstGeom prst="rect">
          <a:avLst/>
        </a:prstGeom>
        <a:noFill/>
      </xdr:spPr>
    </xdr:pic>
    <xdr:clientData/>
  </xdr:twoCellAnchor>
  <xdr:twoCellAnchor editAs="oneCell">
    <xdr:from>
      <xdr:col>3</xdr:col>
      <xdr:colOff>0</xdr:colOff>
      <xdr:row>17</xdr:row>
      <xdr:rowOff>0</xdr:rowOff>
    </xdr:from>
    <xdr:to>
      <xdr:col>3</xdr:col>
      <xdr:colOff>114300</xdr:colOff>
      <xdr:row>17</xdr:row>
      <xdr:rowOff>114300</xdr:rowOff>
    </xdr:to>
    <xdr:pic>
      <xdr:nvPicPr>
        <xdr:cNvPr id="1123" name="Picture 99" descr="*"/>
        <xdr:cNvPicPr>
          <a:picLocks noChangeAspect="1" noChangeArrowheads="1"/>
        </xdr:cNvPicPr>
      </xdr:nvPicPr>
      <xdr:blipFill>
        <a:blip xmlns:r="http://schemas.openxmlformats.org/officeDocument/2006/relationships" r:embed="rId1" cstate="print"/>
        <a:srcRect/>
        <a:stretch>
          <a:fillRect/>
        </a:stretch>
      </xdr:blipFill>
      <xdr:spPr bwMode="auto">
        <a:xfrm>
          <a:off x="742950" y="1971675"/>
          <a:ext cx="114300" cy="114300"/>
        </a:xfrm>
        <a:prstGeom prst="rect">
          <a:avLst/>
        </a:prstGeom>
        <a:noFill/>
      </xdr:spPr>
    </xdr:pic>
    <xdr:clientData/>
  </xdr:twoCellAnchor>
  <xdr:twoCellAnchor editAs="oneCell">
    <xdr:from>
      <xdr:col>3</xdr:col>
      <xdr:colOff>0</xdr:colOff>
      <xdr:row>18</xdr:row>
      <xdr:rowOff>0</xdr:rowOff>
    </xdr:from>
    <xdr:to>
      <xdr:col>3</xdr:col>
      <xdr:colOff>114300</xdr:colOff>
      <xdr:row>18</xdr:row>
      <xdr:rowOff>114300</xdr:rowOff>
    </xdr:to>
    <xdr:pic>
      <xdr:nvPicPr>
        <xdr:cNvPr id="1124" name="Picture 100" descr="*"/>
        <xdr:cNvPicPr>
          <a:picLocks noChangeAspect="1" noChangeArrowheads="1"/>
        </xdr:cNvPicPr>
      </xdr:nvPicPr>
      <xdr:blipFill>
        <a:blip xmlns:r="http://schemas.openxmlformats.org/officeDocument/2006/relationships" r:embed="rId1" cstate="print"/>
        <a:srcRect/>
        <a:stretch>
          <a:fillRect/>
        </a:stretch>
      </xdr:blipFill>
      <xdr:spPr bwMode="auto">
        <a:xfrm>
          <a:off x="742950" y="2162175"/>
          <a:ext cx="114300" cy="1143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4</xdr:col>
          <xdr:colOff>22860</xdr:colOff>
          <xdr:row>24</xdr:row>
          <xdr:rowOff>22860</xdr:rowOff>
        </xdr:from>
        <xdr:to>
          <xdr:col>4</xdr:col>
          <xdr:colOff>1143000</xdr:colOff>
          <xdr:row>24</xdr:row>
          <xdr:rowOff>342900</xdr:rowOff>
        </xdr:to>
        <xdr:sp macro="" textlink="">
          <xdr:nvSpPr>
            <xdr:cNvPr id="1056" name="Drop Down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25</xdr:row>
          <xdr:rowOff>22860</xdr:rowOff>
        </xdr:from>
        <xdr:to>
          <xdr:col>4</xdr:col>
          <xdr:colOff>1143000</xdr:colOff>
          <xdr:row>25</xdr:row>
          <xdr:rowOff>342900</xdr:rowOff>
        </xdr:to>
        <xdr:sp macro="" textlink="">
          <xdr:nvSpPr>
            <xdr:cNvPr id="1057" name="Drop Down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26</xdr:row>
          <xdr:rowOff>22860</xdr:rowOff>
        </xdr:from>
        <xdr:to>
          <xdr:col>4</xdr:col>
          <xdr:colOff>1143000</xdr:colOff>
          <xdr:row>26</xdr:row>
          <xdr:rowOff>342900</xdr:rowOff>
        </xdr:to>
        <xdr:sp macro="" textlink="">
          <xdr:nvSpPr>
            <xdr:cNvPr id="1058" name="Drop Down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22860</xdr:rowOff>
        </xdr:from>
        <xdr:to>
          <xdr:col>4</xdr:col>
          <xdr:colOff>1143000</xdr:colOff>
          <xdr:row>27</xdr:row>
          <xdr:rowOff>342900</xdr:rowOff>
        </xdr:to>
        <xdr:sp macro="" textlink="">
          <xdr:nvSpPr>
            <xdr:cNvPr id="1059" name="Drop Down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28</xdr:row>
          <xdr:rowOff>22860</xdr:rowOff>
        </xdr:from>
        <xdr:to>
          <xdr:col>4</xdr:col>
          <xdr:colOff>1181100</xdr:colOff>
          <xdr:row>28</xdr:row>
          <xdr:rowOff>342900</xdr:rowOff>
        </xdr:to>
        <xdr:sp macro="" textlink="">
          <xdr:nvSpPr>
            <xdr:cNvPr id="1060" name="Drop Down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29</xdr:row>
          <xdr:rowOff>22860</xdr:rowOff>
        </xdr:from>
        <xdr:to>
          <xdr:col>4</xdr:col>
          <xdr:colOff>1143000</xdr:colOff>
          <xdr:row>29</xdr:row>
          <xdr:rowOff>342900</xdr:rowOff>
        </xdr:to>
        <xdr:sp macro="" textlink="">
          <xdr:nvSpPr>
            <xdr:cNvPr id="1061" name="Drop Down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30</xdr:row>
          <xdr:rowOff>22860</xdr:rowOff>
        </xdr:from>
        <xdr:to>
          <xdr:col>4</xdr:col>
          <xdr:colOff>1143000</xdr:colOff>
          <xdr:row>30</xdr:row>
          <xdr:rowOff>342900</xdr:rowOff>
        </xdr:to>
        <xdr:sp macro="" textlink="">
          <xdr:nvSpPr>
            <xdr:cNvPr id="1062" name="Drop Down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22860</xdr:rowOff>
        </xdr:from>
        <xdr:to>
          <xdr:col>4</xdr:col>
          <xdr:colOff>1143000</xdr:colOff>
          <xdr:row>31</xdr:row>
          <xdr:rowOff>342900</xdr:rowOff>
        </xdr:to>
        <xdr:sp macro="" textlink="">
          <xdr:nvSpPr>
            <xdr:cNvPr id="1063" name="Drop Down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xdr:row>
          <xdr:rowOff>22860</xdr:rowOff>
        </xdr:from>
        <xdr:to>
          <xdr:col>4</xdr:col>
          <xdr:colOff>1143000</xdr:colOff>
          <xdr:row>32</xdr:row>
          <xdr:rowOff>342900</xdr:rowOff>
        </xdr:to>
        <xdr:sp macro="" textlink="">
          <xdr:nvSpPr>
            <xdr:cNvPr id="1064" name="Drop Down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33</xdr:row>
          <xdr:rowOff>22860</xdr:rowOff>
        </xdr:from>
        <xdr:to>
          <xdr:col>4</xdr:col>
          <xdr:colOff>1143000</xdr:colOff>
          <xdr:row>33</xdr:row>
          <xdr:rowOff>342900</xdr:rowOff>
        </xdr:to>
        <xdr:sp macro="" textlink="">
          <xdr:nvSpPr>
            <xdr:cNvPr id="1065" name="Drop Down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34</xdr:row>
          <xdr:rowOff>22860</xdr:rowOff>
        </xdr:from>
        <xdr:to>
          <xdr:col>4</xdr:col>
          <xdr:colOff>1143000</xdr:colOff>
          <xdr:row>34</xdr:row>
          <xdr:rowOff>342900</xdr:rowOff>
        </xdr:to>
        <xdr:sp macro="" textlink="">
          <xdr:nvSpPr>
            <xdr:cNvPr id="1066" name="Drop Down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35</xdr:row>
          <xdr:rowOff>22860</xdr:rowOff>
        </xdr:from>
        <xdr:to>
          <xdr:col>4</xdr:col>
          <xdr:colOff>1143000</xdr:colOff>
          <xdr:row>35</xdr:row>
          <xdr:rowOff>342900</xdr:rowOff>
        </xdr:to>
        <xdr:sp macro="" textlink="">
          <xdr:nvSpPr>
            <xdr:cNvPr id="1067" name="Drop Down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23</xdr:row>
          <xdr:rowOff>22860</xdr:rowOff>
        </xdr:from>
        <xdr:to>
          <xdr:col>4</xdr:col>
          <xdr:colOff>1143000</xdr:colOff>
          <xdr:row>23</xdr:row>
          <xdr:rowOff>342900</xdr:rowOff>
        </xdr:to>
        <xdr:sp macro="" textlink="">
          <xdr:nvSpPr>
            <xdr:cNvPr id="1126" name="Drop Down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36</xdr:row>
          <xdr:rowOff>22860</xdr:rowOff>
        </xdr:from>
        <xdr:to>
          <xdr:col>4</xdr:col>
          <xdr:colOff>1143000</xdr:colOff>
          <xdr:row>36</xdr:row>
          <xdr:rowOff>342900</xdr:rowOff>
        </xdr:to>
        <xdr:sp macro="" textlink="">
          <xdr:nvSpPr>
            <xdr:cNvPr id="1127" name="Drop Down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37</xdr:row>
          <xdr:rowOff>22860</xdr:rowOff>
        </xdr:from>
        <xdr:to>
          <xdr:col>4</xdr:col>
          <xdr:colOff>1143000</xdr:colOff>
          <xdr:row>37</xdr:row>
          <xdr:rowOff>342900</xdr:rowOff>
        </xdr:to>
        <xdr:sp macro="" textlink="">
          <xdr:nvSpPr>
            <xdr:cNvPr id="1128" name="Drop Down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38</xdr:row>
          <xdr:rowOff>22860</xdr:rowOff>
        </xdr:from>
        <xdr:to>
          <xdr:col>4</xdr:col>
          <xdr:colOff>1143000</xdr:colOff>
          <xdr:row>38</xdr:row>
          <xdr:rowOff>342900</xdr:rowOff>
        </xdr:to>
        <xdr:sp macro="" textlink="">
          <xdr:nvSpPr>
            <xdr:cNvPr id="1129" name="Drop Down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39</xdr:row>
          <xdr:rowOff>22860</xdr:rowOff>
        </xdr:from>
        <xdr:to>
          <xdr:col>4</xdr:col>
          <xdr:colOff>1143000</xdr:colOff>
          <xdr:row>39</xdr:row>
          <xdr:rowOff>342900</xdr:rowOff>
        </xdr:to>
        <xdr:sp macro="" textlink="">
          <xdr:nvSpPr>
            <xdr:cNvPr id="1130" name="Drop Down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40</xdr:row>
          <xdr:rowOff>22860</xdr:rowOff>
        </xdr:from>
        <xdr:to>
          <xdr:col>4</xdr:col>
          <xdr:colOff>1143000</xdr:colOff>
          <xdr:row>40</xdr:row>
          <xdr:rowOff>342900</xdr:rowOff>
        </xdr:to>
        <xdr:sp macro="" textlink="">
          <xdr:nvSpPr>
            <xdr:cNvPr id="1131" name="Drop Down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41</xdr:row>
          <xdr:rowOff>22860</xdr:rowOff>
        </xdr:from>
        <xdr:to>
          <xdr:col>4</xdr:col>
          <xdr:colOff>1143000</xdr:colOff>
          <xdr:row>41</xdr:row>
          <xdr:rowOff>342900</xdr:rowOff>
        </xdr:to>
        <xdr:sp macro="" textlink="">
          <xdr:nvSpPr>
            <xdr:cNvPr id="1132" name="Drop Down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42</xdr:row>
          <xdr:rowOff>22860</xdr:rowOff>
        </xdr:from>
        <xdr:to>
          <xdr:col>4</xdr:col>
          <xdr:colOff>1143000</xdr:colOff>
          <xdr:row>42</xdr:row>
          <xdr:rowOff>342900</xdr:rowOff>
        </xdr:to>
        <xdr:sp macro="" textlink="">
          <xdr:nvSpPr>
            <xdr:cNvPr id="1133" name="Drop Down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43</xdr:row>
          <xdr:rowOff>22860</xdr:rowOff>
        </xdr:from>
        <xdr:to>
          <xdr:col>4</xdr:col>
          <xdr:colOff>1143000</xdr:colOff>
          <xdr:row>43</xdr:row>
          <xdr:rowOff>342900</xdr:rowOff>
        </xdr:to>
        <xdr:sp macro="" textlink="">
          <xdr:nvSpPr>
            <xdr:cNvPr id="1134" name="Drop Down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22860</xdr:rowOff>
        </xdr:from>
        <xdr:to>
          <xdr:col>4</xdr:col>
          <xdr:colOff>1143000</xdr:colOff>
          <xdr:row>44</xdr:row>
          <xdr:rowOff>342900</xdr:rowOff>
        </xdr:to>
        <xdr:sp macro="" textlink="">
          <xdr:nvSpPr>
            <xdr:cNvPr id="1135" name="Drop Down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45</xdr:row>
          <xdr:rowOff>22860</xdr:rowOff>
        </xdr:from>
        <xdr:to>
          <xdr:col>4</xdr:col>
          <xdr:colOff>1143000</xdr:colOff>
          <xdr:row>45</xdr:row>
          <xdr:rowOff>342900</xdr:rowOff>
        </xdr:to>
        <xdr:sp macro="" textlink="">
          <xdr:nvSpPr>
            <xdr:cNvPr id="1136" name="Drop Down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46</xdr:row>
          <xdr:rowOff>22860</xdr:rowOff>
        </xdr:from>
        <xdr:to>
          <xdr:col>4</xdr:col>
          <xdr:colOff>1143000</xdr:colOff>
          <xdr:row>46</xdr:row>
          <xdr:rowOff>342900</xdr:rowOff>
        </xdr:to>
        <xdr:sp macro="" textlink="">
          <xdr:nvSpPr>
            <xdr:cNvPr id="1137" name="Drop Down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47</xdr:row>
          <xdr:rowOff>22860</xdr:rowOff>
        </xdr:from>
        <xdr:to>
          <xdr:col>4</xdr:col>
          <xdr:colOff>1143000</xdr:colOff>
          <xdr:row>47</xdr:row>
          <xdr:rowOff>342900</xdr:rowOff>
        </xdr:to>
        <xdr:sp macro="" textlink="">
          <xdr:nvSpPr>
            <xdr:cNvPr id="1138" name="Drop Down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48</xdr:row>
          <xdr:rowOff>22860</xdr:rowOff>
        </xdr:from>
        <xdr:to>
          <xdr:col>4</xdr:col>
          <xdr:colOff>1143000</xdr:colOff>
          <xdr:row>48</xdr:row>
          <xdr:rowOff>342900</xdr:rowOff>
        </xdr:to>
        <xdr:sp macro="" textlink="">
          <xdr:nvSpPr>
            <xdr:cNvPr id="1139" name="Drop Down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49</xdr:row>
          <xdr:rowOff>22860</xdr:rowOff>
        </xdr:from>
        <xdr:to>
          <xdr:col>4</xdr:col>
          <xdr:colOff>1143000</xdr:colOff>
          <xdr:row>49</xdr:row>
          <xdr:rowOff>342900</xdr:rowOff>
        </xdr:to>
        <xdr:sp macro="" textlink="">
          <xdr:nvSpPr>
            <xdr:cNvPr id="1140" name="Drop Down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50</xdr:row>
          <xdr:rowOff>22860</xdr:rowOff>
        </xdr:from>
        <xdr:to>
          <xdr:col>4</xdr:col>
          <xdr:colOff>1143000</xdr:colOff>
          <xdr:row>50</xdr:row>
          <xdr:rowOff>342900</xdr:rowOff>
        </xdr:to>
        <xdr:sp macro="" textlink="">
          <xdr:nvSpPr>
            <xdr:cNvPr id="1141" name="Drop Down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51</xdr:row>
          <xdr:rowOff>22860</xdr:rowOff>
        </xdr:from>
        <xdr:to>
          <xdr:col>4</xdr:col>
          <xdr:colOff>1143000</xdr:colOff>
          <xdr:row>51</xdr:row>
          <xdr:rowOff>342900</xdr:rowOff>
        </xdr:to>
        <xdr:sp macro="" textlink="">
          <xdr:nvSpPr>
            <xdr:cNvPr id="1142" name="Drop Down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52</xdr:row>
          <xdr:rowOff>22860</xdr:rowOff>
        </xdr:from>
        <xdr:to>
          <xdr:col>4</xdr:col>
          <xdr:colOff>1143000</xdr:colOff>
          <xdr:row>52</xdr:row>
          <xdr:rowOff>342900</xdr:rowOff>
        </xdr:to>
        <xdr:sp macro="" textlink="">
          <xdr:nvSpPr>
            <xdr:cNvPr id="1143" name="Drop Down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53</xdr:row>
          <xdr:rowOff>22860</xdr:rowOff>
        </xdr:from>
        <xdr:to>
          <xdr:col>4</xdr:col>
          <xdr:colOff>1143000</xdr:colOff>
          <xdr:row>53</xdr:row>
          <xdr:rowOff>342900</xdr:rowOff>
        </xdr:to>
        <xdr:sp macro="" textlink="">
          <xdr:nvSpPr>
            <xdr:cNvPr id="1144" name="Drop Down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54</xdr:row>
          <xdr:rowOff>22860</xdr:rowOff>
        </xdr:from>
        <xdr:to>
          <xdr:col>4</xdr:col>
          <xdr:colOff>1143000</xdr:colOff>
          <xdr:row>54</xdr:row>
          <xdr:rowOff>342900</xdr:rowOff>
        </xdr:to>
        <xdr:sp macro="" textlink="">
          <xdr:nvSpPr>
            <xdr:cNvPr id="1145" name="Drop Down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55</xdr:row>
          <xdr:rowOff>22860</xdr:rowOff>
        </xdr:from>
        <xdr:to>
          <xdr:col>4</xdr:col>
          <xdr:colOff>1143000</xdr:colOff>
          <xdr:row>55</xdr:row>
          <xdr:rowOff>342900</xdr:rowOff>
        </xdr:to>
        <xdr:sp macro="" textlink="">
          <xdr:nvSpPr>
            <xdr:cNvPr id="1146" name="Drop Down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56</xdr:row>
          <xdr:rowOff>22860</xdr:rowOff>
        </xdr:from>
        <xdr:to>
          <xdr:col>4</xdr:col>
          <xdr:colOff>1143000</xdr:colOff>
          <xdr:row>56</xdr:row>
          <xdr:rowOff>342900</xdr:rowOff>
        </xdr:to>
        <xdr:sp macro="" textlink="">
          <xdr:nvSpPr>
            <xdr:cNvPr id="1147" name="Drop Down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57</xdr:row>
          <xdr:rowOff>22860</xdr:rowOff>
        </xdr:from>
        <xdr:to>
          <xdr:col>4</xdr:col>
          <xdr:colOff>1143000</xdr:colOff>
          <xdr:row>57</xdr:row>
          <xdr:rowOff>342900</xdr:rowOff>
        </xdr:to>
        <xdr:sp macro="" textlink="">
          <xdr:nvSpPr>
            <xdr:cNvPr id="1148" name="Drop Down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58</xdr:row>
          <xdr:rowOff>22860</xdr:rowOff>
        </xdr:from>
        <xdr:to>
          <xdr:col>4</xdr:col>
          <xdr:colOff>1143000</xdr:colOff>
          <xdr:row>58</xdr:row>
          <xdr:rowOff>342900</xdr:rowOff>
        </xdr:to>
        <xdr:sp macro="" textlink="">
          <xdr:nvSpPr>
            <xdr:cNvPr id="1149" name="Drop Down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59</xdr:row>
          <xdr:rowOff>22860</xdr:rowOff>
        </xdr:from>
        <xdr:to>
          <xdr:col>4</xdr:col>
          <xdr:colOff>1143000</xdr:colOff>
          <xdr:row>59</xdr:row>
          <xdr:rowOff>342900</xdr:rowOff>
        </xdr:to>
        <xdr:sp macro="" textlink="">
          <xdr:nvSpPr>
            <xdr:cNvPr id="1150" name="Drop Down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60</xdr:row>
          <xdr:rowOff>22860</xdr:rowOff>
        </xdr:from>
        <xdr:to>
          <xdr:col>4</xdr:col>
          <xdr:colOff>1143000</xdr:colOff>
          <xdr:row>60</xdr:row>
          <xdr:rowOff>342900</xdr:rowOff>
        </xdr:to>
        <xdr:sp macro="" textlink="">
          <xdr:nvSpPr>
            <xdr:cNvPr id="1151" name="Drop Down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61</xdr:row>
          <xdr:rowOff>22860</xdr:rowOff>
        </xdr:from>
        <xdr:to>
          <xdr:col>4</xdr:col>
          <xdr:colOff>1143000</xdr:colOff>
          <xdr:row>61</xdr:row>
          <xdr:rowOff>342900</xdr:rowOff>
        </xdr:to>
        <xdr:sp macro="" textlink="">
          <xdr:nvSpPr>
            <xdr:cNvPr id="1152" name="Drop Down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62</xdr:row>
          <xdr:rowOff>22860</xdr:rowOff>
        </xdr:from>
        <xdr:to>
          <xdr:col>4</xdr:col>
          <xdr:colOff>1143000</xdr:colOff>
          <xdr:row>62</xdr:row>
          <xdr:rowOff>342900</xdr:rowOff>
        </xdr:to>
        <xdr:sp macro="" textlink="">
          <xdr:nvSpPr>
            <xdr:cNvPr id="1153" name="Drop Down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63</xdr:row>
          <xdr:rowOff>22860</xdr:rowOff>
        </xdr:from>
        <xdr:to>
          <xdr:col>4</xdr:col>
          <xdr:colOff>1143000</xdr:colOff>
          <xdr:row>63</xdr:row>
          <xdr:rowOff>342900</xdr:rowOff>
        </xdr:to>
        <xdr:sp macro="" textlink="">
          <xdr:nvSpPr>
            <xdr:cNvPr id="1154" name="Drop Down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64</xdr:row>
          <xdr:rowOff>22860</xdr:rowOff>
        </xdr:from>
        <xdr:to>
          <xdr:col>4</xdr:col>
          <xdr:colOff>1143000</xdr:colOff>
          <xdr:row>64</xdr:row>
          <xdr:rowOff>342900</xdr:rowOff>
        </xdr:to>
        <xdr:sp macro="" textlink="">
          <xdr:nvSpPr>
            <xdr:cNvPr id="1155" name="Drop Down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65</xdr:row>
          <xdr:rowOff>22860</xdr:rowOff>
        </xdr:from>
        <xdr:to>
          <xdr:col>4</xdr:col>
          <xdr:colOff>1143000</xdr:colOff>
          <xdr:row>65</xdr:row>
          <xdr:rowOff>342900</xdr:rowOff>
        </xdr:to>
        <xdr:sp macro="" textlink="">
          <xdr:nvSpPr>
            <xdr:cNvPr id="1156" name="Drop Down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66</xdr:row>
          <xdr:rowOff>22860</xdr:rowOff>
        </xdr:from>
        <xdr:to>
          <xdr:col>4</xdr:col>
          <xdr:colOff>1143000</xdr:colOff>
          <xdr:row>66</xdr:row>
          <xdr:rowOff>342900</xdr:rowOff>
        </xdr:to>
        <xdr:sp macro="" textlink="">
          <xdr:nvSpPr>
            <xdr:cNvPr id="1157" name="Drop Down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67</xdr:row>
          <xdr:rowOff>22860</xdr:rowOff>
        </xdr:from>
        <xdr:to>
          <xdr:col>4</xdr:col>
          <xdr:colOff>1143000</xdr:colOff>
          <xdr:row>67</xdr:row>
          <xdr:rowOff>342900</xdr:rowOff>
        </xdr:to>
        <xdr:sp macro="" textlink="">
          <xdr:nvSpPr>
            <xdr:cNvPr id="1158" name="Drop Down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68</xdr:row>
          <xdr:rowOff>22860</xdr:rowOff>
        </xdr:from>
        <xdr:to>
          <xdr:col>4</xdr:col>
          <xdr:colOff>1143000</xdr:colOff>
          <xdr:row>68</xdr:row>
          <xdr:rowOff>342900</xdr:rowOff>
        </xdr:to>
        <xdr:sp macro="" textlink="">
          <xdr:nvSpPr>
            <xdr:cNvPr id="1159" name="Drop Down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69</xdr:row>
          <xdr:rowOff>22860</xdr:rowOff>
        </xdr:from>
        <xdr:to>
          <xdr:col>4</xdr:col>
          <xdr:colOff>1143000</xdr:colOff>
          <xdr:row>69</xdr:row>
          <xdr:rowOff>342900</xdr:rowOff>
        </xdr:to>
        <xdr:sp macro="" textlink="">
          <xdr:nvSpPr>
            <xdr:cNvPr id="1160" name="Drop Down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70</xdr:row>
          <xdr:rowOff>22860</xdr:rowOff>
        </xdr:from>
        <xdr:to>
          <xdr:col>4</xdr:col>
          <xdr:colOff>1143000</xdr:colOff>
          <xdr:row>70</xdr:row>
          <xdr:rowOff>342900</xdr:rowOff>
        </xdr:to>
        <xdr:sp macro="" textlink="">
          <xdr:nvSpPr>
            <xdr:cNvPr id="1161" name="Drop Down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71</xdr:row>
          <xdr:rowOff>22860</xdr:rowOff>
        </xdr:from>
        <xdr:to>
          <xdr:col>4</xdr:col>
          <xdr:colOff>1143000</xdr:colOff>
          <xdr:row>71</xdr:row>
          <xdr:rowOff>342900</xdr:rowOff>
        </xdr:to>
        <xdr:sp macro="" textlink="">
          <xdr:nvSpPr>
            <xdr:cNvPr id="1162" name="Drop Down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72</xdr:row>
          <xdr:rowOff>22860</xdr:rowOff>
        </xdr:from>
        <xdr:to>
          <xdr:col>4</xdr:col>
          <xdr:colOff>1143000</xdr:colOff>
          <xdr:row>72</xdr:row>
          <xdr:rowOff>342900</xdr:rowOff>
        </xdr:to>
        <xdr:sp macro="" textlink="">
          <xdr:nvSpPr>
            <xdr:cNvPr id="1163" name="Drop Down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73</xdr:row>
          <xdr:rowOff>22860</xdr:rowOff>
        </xdr:from>
        <xdr:to>
          <xdr:col>4</xdr:col>
          <xdr:colOff>1143000</xdr:colOff>
          <xdr:row>73</xdr:row>
          <xdr:rowOff>342900</xdr:rowOff>
        </xdr:to>
        <xdr:sp macro="" textlink="">
          <xdr:nvSpPr>
            <xdr:cNvPr id="1164" name="Drop Down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74</xdr:row>
          <xdr:rowOff>22860</xdr:rowOff>
        </xdr:from>
        <xdr:to>
          <xdr:col>4</xdr:col>
          <xdr:colOff>1143000</xdr:colOff>
          <xdr:row>74</xdr:row>
          <xdr:rowOff>342900</xdr:rowOff>
        </xdr:to>
        <xdr:sp macro="" textlink="">
          <xdr:nvSpPr>
            <xdr:cNvPr id="1165" name="Drop Down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75</xdr:row>
          <xdr:rowOff>22860</xdr:rowOff>
        </xdr:from>
        <xdr:to>
          <xdr:col>4</xdr:col>
          <xdr:colOff>1143000</xdr:colOff>
          <xdr:row>75</xdr:row>
          <xdr:rowOff>342900</xdr:rowOff>
        </xdr:to>
        <xdr:sp macro="" textlink="">
          <xdr:nvSpPr>
            <xdr:cNvPr id="1166" name="Drop Down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76</xdr:row>
          <xdr:rowOff>22860</xdr:rowOff>
        </xdr:from>
        <xdr:to>
          <xdr:col>4</xdr:col>
          <xdr:colOff>1143000</xdr:colOff>
          <xdr:row>76</xdr:row>
          <xdr:rowOff>342900</xdr:rowOff>
        </xdr:to>
        <xdr:sp macro="" textlink="">
          <xdr:nvSpPr>
            <xdr:cNvPr id="1167" name="Drop Down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77</xdr:row>
          <xdr:rowOff>22860</xdr:rowOff>
        </xdr:from>
        <xdr:to>
          <xdr:col>4</xdr:col>
          <xdr:colOff>1143000</xdr:colOff>
          <xdr:row>77</xdr:row>
          <xdr:rowOff>342900</xdr:rowOff>
        </xdr:to>
        <xdr:sp macro="" textlink="">
          <xdr:nvSpPr>
            <xdr:cNvPr id="1168" name="Drop Down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78</xdr:row>
          <xdr:rowOff>22860</xdr:rowOff>
        </xdr:from>
        <xdr:to>
          <xdr:col>4</xdr:col>
          <xdr:colOff>1143000</xdr:colOff>
          <xdr:row>78</xdr:row>
          <xdr:rowOff>342900</xdr:rowOff>
        </xdr:to>
        <xdr:sp macro="" textlink="">
          <xdr:nvSpPr>
            <xdr:cNvPr id="1169" name="Drop Down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79</xdr:row>
          <xdr:rowOff>22860</xdr:rowOff>
        </xdr:from>
        <xdr:to>
          <xdr:col>4</xdr:col>
          <xdr:colOff>1143000</xdr:colOff>
          <xdr:row>79</xdr:row>
          <xdr:rowOff>342900</xdr:rowOff>
        </xdr:to>
        <xdr:sp macro="" textlink="">
          <xdr:nvSpPr>
            <xdr:cNvPr id="1170" name="Drop Down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80</xdr:row>
          <xdr:rowOff>22860</xdr:rowOff>
        </xdr:from>
        <xdr:to>
          <xdr:col>4</xdr:col>
          <xdr:colOff>1143000</xdr:colOff>
          <xdr:row>80</xdr:row>
          <xdr:rowOff>342900</xdr:rowOff>
        </xdr:to>
        <xdr:sp macro="" textlink="">
          <xdr:nvSpPr>
            <xdr:cNvPr id="1171" name="Drop Down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81</xdr:row>
          <xdr:rowOff>22860</xdr:rowOff>
        </xdr:from>
        <xdr:to>
          <xdr:col>4</xdr:col>
          <xdr:colOff>1143000</xdr:colOff>
          <xdr:row>81</xdr:row>
          <xdr:rowOff>342900</xdr:rowOff>
        </xdr:to>
        <xdr:sp macro="" textlink="">
          <xdr:nvSpPr>
            <xdr:cNvPr id="1172" name="Drop Down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82</xdr:row>
          <xdr:rowOff>22860</xdr:rowOff>
        </xdr:from>
        <xdr:to>
          <xdr:col>4</xdr:col>
          <xdr:colOff>1143000</xdr:colOff>
          <xdr:row>82</xdr:row>
          <xdr:rowOff>342900</xdr:rowOff>
        </xdr:to>
        <xdr:sp macro="" textlink="">
          <xdr:nvSpPr>
            <xdr:cNvPr id="1173" name="Drop Down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83</xdr:row>
          <xdr:rowOff>22860</xdr:rowOff>
        </xdr:from>
        <xdr:to>
          <xdr:col>4</xdr:col>
          <xdr:colOff>1143000</xdr:colOff>
          <xdr:row>83</xdr:row>
          <xdr:rowOff>342900</xdr:rowOff>
        </xdr:to>
        <xdr:sp macro="" textlink="">
          <xdr:nvSpPr>
            <xdr:cNvPr id="1174" name="Drop Down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84</xdr:row>
          <xdr:rowOff>22860</xdr:rowOff>
        </xdr:from>
        <xdr:to>
          <xdr:col>4</xdr:col>
          <xdr:colOff>1143000</xdr:colOff>
          <xdr:row>84</xdr:row>
          <xdr:rowOff>342900</xdr:rowOff>
        </xdr:to>
        <xdr:sp macro="" textlink="">
          <xdr:nvSpPr>
            <xdr:cNvPr id="1175" name="Drop Down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85</xdr:row>
          <xdr:rowOff>22860</xdr:rowOff>
        </xdr:from>
        <xdr:to>
          <xdr:col>4</xdr:col>
          <xdr:colOff>1143000</xdr:colOff>
          <xdr:row>85</xdr:row>
          <xdr:rowOff>342900</xdr:rowOff>
        </xdr:to>
        <xdr:sp macro="" textlink="">
          <xdr:nvSpPr>
            <xdr:cNvPr id="1176" name="Drop Down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716280</xdr:colOff>
          <xdr:row>6</xdr:row>
          <xdr:rowOff>30480</xdr:rowOff>
        </xdr:from>
        <xdr:to>
          <xdr:col>3</xdr:col>
          <xdr:colOff>594360</xdr:colOff>
          <xdr:row>6</xdr:row>
          <xdr:rowOff>228600</xdr:rowOff>
        </xdr:to>
        <xdr:sp macro="" textlink="">
          <xdr:nvSpPr>
            <xdr:cNvPr id="1178" name="Drop Down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7</xdr:row>
          <xdr:rowOff>22860</xdr:rowOff>
        </xdr:from>
        <xdr:to>
          <xdr:col>3</xdr:col>
          <xdr:colOff>609600</xdr:colOff>
          <xdr:row>7</xdr:row>
          <xdr:rowOff>228600</xdr:rowOff>
        </xdr:to>
        <xdr:sp macro="" textlink="">
          <xdr:nvSpPr>
            <xdr:cNvPr id="1179" name="Drop Down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716280</xdr:colOff>
          <xdr:row>5</xdr:row>
          <xdr:rowOff>0</xdr:rowOff>
        </xdr:from>
        <xdr:to>
          <xdr:col>3</xdr:col>
          <xdr:colOff>1295400</xdr:colOff>
          <xdr:row>5</xdr:row>
          <xdr:rowOff>198120</xdr:rowOff>
        </xdr:to>
        <xdr:sp macro="" textlink="">
          <xdr:nvSpPr>
            <xdr:cNvPr id="1181" name="Drop Down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xdr:from>
      <xdr:col>2</xdr:col>
      <xdr:colOff>0</xdr:colOff>
      <xdr:row>0</xdr:row>
      <xdr:rowOff>1</xdr:rowOff>
    </xdr:from>
    <xdr:to>
      <xdr:col>3</xdr:col>
      <xdr:colOff>5962650</xdr:colOff>
      <xdr:row>0</xdr:row>
      <xdr:rowOff>228601</xdr:rowOff>
    </xdr:to>
    <xdr:sp macro="" textlink="">
      <xdr:nvSpPr>
        <xdr:cNvPr id="72" name="TextBox 5"/>
        <xdr:cNvSpPr txBox="1"/>
      </xdr:nvSpPr>
      <xdr:spPr>
        <a:xfrm>
          <a:off x="1227667" y="1"/>
          <a:ext cx="6703483" cy="228600"/>
        </a:xfrm>
        <a:prstGeom prst="rect">
          <a:avLst/>
        </a:prstGeom>
        <a:gradFill flip="none" rotWithShape="1">
          <a:gsLst>
            <a:gs pos="100000">
              <a:schemeClr val="accent1">
                <a:tint val="66000"/>
                <a:satMod val="160000"/>
                <a:alpha val="0"/>
              </a:schemeClr>
            </a:gs>
            <a:gs pos="50000">
              <a:schemeClr val="accent1">
                <a:tint val="44500"/>
                <a:satMod val="160000"/>
              </a:schemeClr>
            </a:gs>
            <a:gs pos="100000">
              <a:schemeClr val="accent1">
                <a:tint val="23500"/>
                <a:satMod val="160000"/>
              </a:schemeClr>
            </a:gs>
          </a:gsLst>
          <a:lin ang="14400000" scaled="0"/>
          <a:tileRect/>
        </a:gradFill>
        <a:ln>
          <a:noFill/>
        </a:ln>
      </xdr:spPr>
      <xdr:style>
        <a:lnRef idx="2">
          <a:schemeClr val="accent1"/>
        </a:lnRef>
        <a:fillRef idx="1">
          <a:schemeClr val="lt1"/>
        </a:fillRef>
        <a:effectRef idx="0">
          <a:schemeClr val="accent1"/>
        </a:effectRef>
        <a:fontRef idx="minor">
          <a:schemeClr val="dk1"/>
        </a:fontRef>
      </xdr:style>
      <xdr:txBody>
        <a:bodyPr wrap="square">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defRPr/>
          </a:pPr>
          <a:r>
            <a:rPr lang="en-ZA" sz="1400" b="1" spc="50">
              <a:ln w="13500">
                <a:solidFill>
                  <a:schemeClr val="accent1">
                    <a:shade val="2500"/>
                    <a:alpha val="6500"/>
                  </a:schemeClr>
                </a:solidFill>
                <a:prstDash val="solid"/>
              </a:ln>
              <a:solidFill>
                <a:schemeClr val="tx2">
                  <a:lumMod val="60000"/>
                  <a:lumOff val="40000"/>
                </a:schemeClr>
              </a:solidFill>
              <a:effectLst>
                <a:innerShdw blurRad="50900" dist="38500" dir="13500000">
                  <a:srgbClr val="000000">
                    <a:alpha val="60000"/>
                  </a:srgbClr>
                </a:innerShdw>
              </a:effectLst>
              <a:latin typeface="Eras Medium ITC" pitchFamily="34" charset="0"/>
            </a:rPr>
            <a:t>GRADUATENESS SKILLS AND ATTRIBUTES INVENTORY</a:t>
          </a:r>
        </a:p>
        <a:p>
          <a:pPr algn="ctr">
            <a:defRPr/>
          </a:pPr>
          <a:r>
            <a:rPr lang="en-ZA" sz="2400" b="1" spc="50">
              <a:ln w="13500">
                <a:solidFill>
                  <a:schemeClr val="accent1">
                    <a:shade val="2500"/>
                    <a:alpha val="6500"/>
                  </a:schemeClr>
                </a:solidFill>
                <a:prstDash val="solid"/>
              </a:ln>
              <a:solidFill>
                <a:srgbClr val="00B050"/>
              </a:solidFill>
              <a:effectLst>
                <a:innerShdw blurRad="50900" dist="38500" dir="13500000">
                  <a:srgbClr val="000000">
                    <a:alpha val="60000"/>
                  </a:srgbClr>
                </a:innerShdw>
              </a:effectLst>
              <a:latin typeface="Eras Medium ITC" pitchFamily="34" charset="0"/>
            </a:rPr>
            <a:t>PERSONAL PROFILE</a:t>
          </a:r>
          <a:endParaRPr lang="en-US" sz="2400" b="1" spc="50">
            <a:ln w="13500">
              <a:solidFill>
                <a:schemeClr val="accent1">
                  <a:shade val="2500"/>
                  <a:alpha val="6500"/>
                </a:schemeClr>
              </a:solidFill>
              <a:prstDash val="solid"/>
            </a:ln>
            <a:solidFill>
              <a:srgbClr val="00B050"/>
            </a:solidFill>
            <a:effectLst>
              <a:innerShdw blurRad="50900" dist="38500" dir="13500000">
                <a:srgbClr val="000000">
                  <a:alpha val="60000"/>
                </a:srgbClr>
              </a:innerShdw>
            </a:effectLst>
            <a:latin typeface="Eras Medium ITC" pitchFamily="34" charset="0"/>
          </a:endParaRPr>
        </a:p>
      </xdr:txBody>
    </xdr:sp>
    <xdr:clientData/>
  </xdr:twoCellAnchor>
  <xdr:twoCellAnchor>
    <xdr:from>
      <xdr:col>3</xdr:col>
      <xdr:colOff>6229350</xdr:colOff>
      <xdr:row>0</xdr:row>
      <xdr:rowOff>0</xdr:rowOff>
    </xdr:from>
    <xdr:to>
      <xdr:col>4</xdr:col>
      <xdr:colOff>994834</xdr:colOff>
      <xdr:row>0</xdr:row>
      <xdr:rowOff>682115</xdr:rowOff>
    </xdr:to>
    <xdr:pic>
      <xdr:nvPicPr>
        <xdr:cNvPr id="73" name="Picture 72" descr="imagesCANM2RTY.jpg"/>
        <xdr:cNvPicPr>
          <a:picLocks noChangeAspect="1"/>
        </xdr:cNvPicPr>
      </xdr:nvPicPr>
      <xdr:blipFill>
        <a:blip xmlns:r="http://schemas.openxmlformats.org/officeDocument/2006/relationships" r:embed="rId2">
          <a:clrChange>
            <a:clrFrom>
              <a:srgbClr val="FFFEFF"/>
            </a:clrFrom>
            <a:clrTo>
              <a:srgbClr val="FFFEFF">
                <a:alpha val="0"/>
              </a:srgbClr>
            </a:clrTo>
          </a:clrChange>
          <a:extLst>
            <a:ext uri="{28A0092B-C50C-407E-A947-70E740481C1C}">
              <a14:useLocalDpi xmlns:a14="http://schemas.microsoft.com/office/drawing/2010/main" val="0"/>
            </a:ext>
          </a:extLst>
        </a:blip>
        <a:srcRect/>
        <a:stretch>
          <a:fillRect/>
        </a:stretch>
      </xdr:blipFill>
      <xdr:spPr bwMode="auto">
        <a:xfrm>
          <a:off x="8197850" y="0"/>
          <a:ext cx="2205567" cy="682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6696076</xdr:colOff>
      <xdr:row>0</xdr:row>
      <xdr:rowOff>508000</xdr:rowOff>
    </xdr:from>
    <xdr:to>
      <xdr:col>4</xdr:col>
      <xdr:colOff>889001</xdr:colOff>
      <xdr:row>0</xdr:row>
      <xdr:rowOff>867833</xdr:rowOff>
    </xdr:to>
    <xdr:pic>
      <xdr:nvPicPr>
        <xdr:cNvPr id="74" name="Picture 73" descr="heade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l="61539" t="40047" r="7436" b="17940"/>
        <a:stretch>
          <a:fillRect/>
        </a:stretch>
      </xdr:blipFill>
      <xdr:spPr bwMode="auto">
        <a:xfrm>
          <a:off x="8664576" y="508000"/>
          <a:ext cx="1633008" cy="359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10</xdr:row>
          <xdr:rowOff>38100</xdr:rowOff>
        </xdr:from>
        <xdr:to>
          <xdr:col>3</xdr:col>
          <xdr:colOff>1013460</xdr:colOff>
          <xdr:row>10</xdr:row>
          <xdr:rowOff>236220</xdr:rowOff>
        </xdr:to>
        <xdr:sp macro="" textlink="">
          <xdr:nvSpPr>
            <xdr:cNvPr id="1184" name="Drop Down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85</xdr:row>
          <xdr:rowOff>342900</xdr:rowOff>
        </xdr:from>
        <xdr:to>
          <xdr:col>4</xdr:col>
          <xdr:colOff>1150620</xdr:colOff>
          <xdr:row>86</xdr:row>
          <xdr:rowOff>266700</xdr:rowOff>
        </xdr:to>
        <xdr:sp macro="" textlink="">
          <xdr:nvSpPr>
            <xdr:cNvPr id="1185" name="Drop Down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104775</xdr:rowOff>
    </xdr:from>
    <xdr:to>
      <xdr:col>13</xdr:col>
      <xdr:colOff>152400</xdr:colOff>
      <xdr:row>30</xdr:row>
      <xdr:rowOff>0</xdr:rowOff>
    </xdr:to>
    <xdr:sp macro="" textlink="">
      <xdr:nvSpPr>
        <xdr:cNvPr id="2" name="Title 1"/>
        <xdr:cNvSpPr>
          <a:spLocks noGrp="1"/>
        </xdr:cNvSpPr>
      </xdr:nvSpPr>
      <xdr:spPr>
        <a:xfrm>
          <a:off x="457200" y="561975"/>
          <a:ext cx="8229600" cy="8467725"/>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sz="4400" kern="1200">
              <a:solidFill>
                <a:schemeClr val="tx1"/>
              </a:solidFill>
              <a:latin typeface="+mj-lt"/>
              <a:ea typeface="+mj-ea"/>
              <a:cs typeface="+mj-cs"/>
            </a:defRPr>
          </a:lvl1pPr>
        </a:lstStyle>
        <a:p>
          <a:endParaRPr lang="en-US" sz="1600">
            <a:solidFill>
              <a:srgbClr val="0070C0"/>
            </a:solidFill>
            <a:latin typeface="Century Gothic" pitchFamily="34" charset="0"/>
          </a:endParaRPr>
        </a:p>
        <a:p>
          <a:endParaRPr lang="en-US" sz="1600"/>
        </a:p>
      </xdr:txBody>
    </xdr:sp>
    <xdr:clientData/>
  </xdr:twoCellAnchor>
  <xdr:twoCellAnchor>
    <xdr:from>
      <xdr:col>0</xdr:col>
      <xdr:colOff>35719</xdr:colOff>
      <xdr:row>3</xdr:row>
      <xdr:rowOff>31749</xdr:rowOff>
    </xdr:from>
    <xdr:to>
      <xdr:col>19</xdr:col>
      <xdr:colOff>116416</xdr:colOff>
      <xdr:row>5</xdr:row>
      <xdr:rowOff>251884</xdr:rowOff>
    </xdr:to>
    <xdr:grpSp>
      <xdr:nvGrpSpPr>
        <xdr:cNvPr id="7" name="Group 6"/>
        <xdr:cNvGrpSpPr/>
      </xdr:nvGrpSpPr>
      <xdr:grpSpPr>
        <a:xfrm>
          <a:off x="35719" y="60324"/>
          <a:ext cx="13758597" cy="1077385"/>
          <a:chOff x="639993" y="63499"/>
          <a:chExt cx="9809313" cy="1087968"/>
        </a:xfrm>
      </xdr:grpSpPr>
      <xdr:sp macro="" textlink="">
        <xdr:nvSpPr>
          <xdr:cNvPr id="6" name="TextBox 5"/>
          <xdr:cNvSpPr txBox="1"/>
        </xdr:nvSpPr>
        <xdr:spPr>
          <a:xfrm>
            <a:off x="639993" y="63499"/>
            <a:ext cx="9721090" cy="1058334"/>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sz="1400">
                <a:solidFill>
                  <a:schemeClr val="tx2">
                    <a:lumMod val="60000"/>
                    <a:lumOff val="40000"/>
                  </a:schemeClr>
                </a:solidFill>
              </a:rPr>
              <a:t> </a:t>
            </a:r>
            <a:r>
              <a:rPr lang="en-ZA" sz="1400" b="0" i="0" u="none" strike="noStrike">
                <a:solidFill>
                  <a:schemeClr val="tx2">
                    <a:lumMod val="60000"/>
                    <a:lumOff val="40000"/>
                  </a:schemeClr>
                </a:solidFill>
                <a:effectLst/>
                <a:latin typeface="+mn-lt"/>
                <a:ea typeface="+mn-ea"/>
                <a:cs typeface="+mn-cs"/>
              </a:rPr>
              <a:t> </a:t>
            </a:r>
            <a:r>
              <a:rPr lang="en-ZA" sz="1400">
                <a:solidFill>
                  <a:schemeClr val="tx2">
                    <a:lumMod val="60000"/>
                    <a:lumOff val="40000"/>
                  </a:schemeClr>
                </a:solidFill>
              </a:rPr>
              <a:t> </a:t>
            </a:r>
            <a:r>
              <a:rPr lang="en-ZA" sz="1400" b="1" i="0" u="none" strike="noStrike">
                <a:solidFill>
                  <a:schemeClr val="tx2">
                    <a:lumMod val="60000"/>
                    <a:lumOff val="40000"/>
                  </a:schemeClr>
                </a:solidFill>
                <a:effectLst/>
                <a:latin typeface="+mn-lt"/>
                <a:ea typeface="+mn-ea"/>
                <a:cs typeface="+mn-cs"/>
              </a:rPr>
              <a:t>GRADUATENESS SKILLS AND ATTRIBUTES INVENTORY</a:t>
            </a:r>
            <a:r>
              <a:rPr lang="en-ZA" sz="1400" b="1">
                <a:solidFill>
                  <a:schemeClr val="tx2">
                    <a:lumMod val="60000"/>
                    <a:lumOff val="40000"/>
                  </a:schemeClr>
                </a:solidFill>
              </a:rPr>
              <a:t> </a:t>
            </a:r>
            <a:r>
              <a:rPr lang="en-ZA" sz="1400" b="1" i="0" u="none" strike="noStrike">
                <a:solidFill>
                  <a:schemeClr val="tx2">
                    <a:lumMod val="60000"/>
                    <a:lumOff val="40000"/>
                  </a:schemeClr>
                </a:solidFill>
                <a:effectLst/>
                <a:latin typeface="+mn-lt"/>
                <a:ea typeface="+mn-ea"/>
                <a:cs typeface="+mn-cs"/>
              </a:rPr>
              <a:t> </a:t>
            </a:r>
            <a:r>
              <a:rPr lang="en-ZA" sz="1400" b="1">
                <a:solidFill>
                  <a:schemeClr val="tx2">
                    <a:lumMod val="60000"/>
                    <a:lumOff val="40000"/>
                  </a:schemeClr>
                </a:solidFill>
              </a:rPr>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t> </a:t>
            </a:r>
            <a:endParaRPr lang="en-ZA" sz="1100" b="0" i="0" u="none" strike="noStrike">
              <a:solidFill>
                <a:schemeClr val="dk1"/>
              </a:solidFill>
              <a:effectLst/>
              <a:latin typeface="+mn-lt"/>
              <a:ea typeface="+mn-ea"/>
              <a:cs typeface="+mn-cs"/>
            </a:endParaRPr>
          </a:p>
          <a:p>
            <a:pPr algn="ctr"/>
            <a:endParaRPr lang="en-ZA" sz="1400" b="1" i="0" u="none" strike="noStrike">
              <a:solidFill>
                <a:schemeClr val="accent1">
                  <a:lumMod val="60000"/>
                  <a:lumOff val="40000"/>
                </a:schemeClr>
              </a:solidFill>
              <a:effectLst/>
              <a:latin typeface="+mn-lt"/>
              <a:ea typeface="+mn-ea"/>
              <a:cs typeface="+mn-cs"/>
            </a:endParaRPr>
          </a:p>
          <a:p>
            <a:pPr algn="ctr"/>
            <a:r>
              <a:rPr lang="en-ZA" sz="2000" b="1" i="0" u="none" strike="noStrike">
                <a:solidFill>
                  <a:srgbClr val="00B050"/>
                </a:solidFill>
                <a:effectLst/>
                <a:latin typeface="+mn-lt"/>
                <a:ea typeface="+mn-ea"/>
                <a:cs typeface="+mn-cs"/>
              </a:rPr>
              <a:t>PERSONAL PROFILE</a:t>
            </a:r>
            <a:r>
              <a:rPr lang="en-ZA" sz="2000">
                <a:solidFill>
                  <a:srgbClr val="00B050"/>
                </a:solidFill>
              </a:rPr>
              <a:t> </a:t>
            </a:r>
            <a:r>
              <a:rPr lang="en-ZA" sz="2000" b="0" i="0" u="none" strike="noStrike">
                <a:solidFill>
                  <a:srgbClr val="00B050"/>
                </a:solidFill>
                <a:effectLst/>
                <a:latin typeface="+mn-lt"/>
                <a:ea typeface="+mn-ea"/>
                <a:cs typeface="+mn-cs"/>
              </a:rPr>
              <a:t> </a:t>
            </a:r>
            <a:r>
              <a:rPr lang="en-ZA" sz="2000">
                <a:solidFill>
                  <a:srgbClr val="00B050"/>
                </a:solidFill>
              </a:rPr>
              <a:t> </a:t>
            </a:r>
            <a:r>
              <a:rPr lang="en-ZA" sz="2000" b="0" i="0" u="none" strike="noStrike">
                <a:solidFill>
                  <a:srgbClr val="00B050"/>
                </a:solidFill>
                <a:effectLst/>
                <a:latin typeface="+mn-lt"/>
                <a:ea typeface="+mn-ea"/>
                <a:cs typeface="+mn-cs"/>
              </a:rPr>
              <a:t> </a:t>
            </a:r>
            <a:r>
              <a:rPr lang="en-ZA" sz="2000">
                <a:solidFill>
                  <a:srgbClr val="00B050"/>
                </a:solidFill>
              </a:rPr>
              <a:t> </a:t>
            </a:r>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xdr:txBody>
      </xdr:sp>
      <xdr:pic>
        <xdr:nvPicPr>
          <xdr:cNvPr id="21" name="Picture 20" descr="imagesCANM2RTY.jpg"/>
          <xdr:cNvPicPr>
            <a:picLocks noChangeAspect="1"/>
          </xdr:cNvPicPr>
        </xdr:nvPicPr>
        <xdr:blipFill>
          <a:blip xmlns:r="http://schemas.openxmlformats.org/officeDocument/2006/relationships" r:embed="rId1">
            <a:clrChange>
              <a:clrFrom>
                <a:srgbClr val="FFFEFF"/>
              </a:clrFrom>
              <a:clrTo>
                <a:srgbClr val="FFFEFF">
                  <a:alpha val="0"/>
                </a:srgbClr>
              </a:clrTo>
            </a:clrChange>
            <a:extLst>
              <a:ext uri="{28A0092B-C50C-407E-A947-70E740481C1C}">
                <a14:useLocalDpi xmlns:a14="http://schemas.microsoft.com/office/drawing/2010/main" val="0"/>
              </a:ext>
            </a:extLst>
          </a:blip>
          <a:srcRect/>
          <a:stretch>
            <a:fillRect/>
          </a:stretch>
        </xdr:blipFill>
        <xdr:spPr bwMode="auto">
          <a:xfrm>
            <a:off x="8763000" y="95250"/>
            <a:ext cx="142875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21" descr="heade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l="61539" t="40047" r="7436" b="17940"/>
          <a:stretch>
            <a:fillRect/>
          </a:stretch>
        </xdr:blipFill>
        <xdr:spPr bwMode="auto">
          <a:xfrm>
            <a:off x="8720667" y="719667"/>
            <a:ext cx="1728639"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747448</xdr:colOff>
      <xdr:row>5</xdr:row>
      <xdr:rowOff>249237</xdr:rowOff>
    </xdr:from>
    <xdr:to>
      <xdr:col>18</xdr:col>
      <xdr:colOff>75405</xdr:colOff>
      <xdr:row>13</xdr:row>
      <xdr:rowOff>412750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792426</xdr:colOff>
      <xdr:row>14</xdr:row>
      <xdr:rowOff>29104</xdr:rowOff>
    </xdr:from>
    <xdr:to>
      <xdr:col>18</xdr:col>
      <xdr:colOff>83342</xdr:colOff>
      <xdr:row>20</xdr:row>
      <xdr:rowOff>222249</xdr:rowOff>
    </xdr:to>
    <xdr:graphicFrame macro="">
      <xdr:nvGraphicFramePr>
        <xdr:cNvPr id="9"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736865</xdr:colOff>
      <xdr:row>20</xdr:row>
      <xdr:rowOff>289454</xdr:rowOff>
    </xdr:from>
    <xdr:to>
      <xdr:col>18</xdr:col>
      <xdr:colOff>75407</xdr:colOff>
      <xdr:row>27</xdr:row>
      <xdr:rowOff>529</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214312</xdr:colOff>
      <xdr:row>28</xdr:row>
      <xdr:rowOff>190500</xdr:rowOff>
    </xdr:from>
    <xdr:to>
      <xdr:col>3</xdr:col>
      <xdr:colOff>71437</xdr:colOff>
      <xdr:row>29</xdr:row>
      <xdr:rowOff>119062</xdr:rowOff>
    </xdr:to>
    <xdr:sp macro="" textlink="">
      <xdr:nvSpPr>
        <xdr:cNvPr id="4" name="TextBox 3"/>
        <xdr:cNvSpPr txBox="1"/>
      </xdr:nvSpPr>
      <xdr:spPr>
        <a:xfrm>
          <a:off x="1095375" y="10025063"/>
          <a:ext cx="1571625" cy="3571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solidFill>
                <a:srgbClr val="FF0000"/>
              </a:solidFill>
            </a:rPr>
            <a:t>Red</a:t>
          </a:r>
          <a:r>
            <a:rPr lang="en-ZA" sz="1400" b="1" baseline="0">
              <a:solidFill>
                <a:srgbClr val="FF0000"/>
              </a:solidFill>
            </a:rPr>
            <a:t> flag area  ≤ 49</a:t>
          </a:r>
          <a:endParaRPr lang="en-ZA" sz="1400" b="1">
            <a:solidFill>
              <a:srgbClr val="FF0000"/>
            </a:solidFill>
          </a:endParaRPr>
        </a:p>
      </xdr:txBody>
    </xdr:sp>
    <xdr:clientData/>
  </xdr:twoCellAnchor>
  <xdr:twoCellAnchor>
    <xdr:from>
      <xdr:col>4</xdr:col>
      <xdr:colOff>59531</xdr:colOff>
      <xdr:row>28</xdr:row>
      <xdr:rowOff>202407</xdr:rowOff>
    </xdr:from>
    <xdr:to>
      <xdr:col>7</xdr:col>
      <xdr:colOff>476250</xdr:colOff>
      <xdr:row>29</xdr:row>
      <xdr:rowOff>130969</xdr:rowOff>
    </xdr:to>
    <xdr:sp macro="" textlink="">
      <xdr:nvSpPr>
        <xdr:cNvPr id="15" name="TextBox 14"/>
        <xdr:cNvSpPr txBox="1"/>
      </xdr:nvSpPr>
      <xdr:spPr>
        <a:xfrm>
          <a:off x="3167062" y="10036970"/>
          <a:ext cx="2559844" cy="357187"/>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solidFill>
                <a:srgbClr val="00B050"/>
              </a:solidFill>
            </a:rPr>
            <a:t>Area</a:t>
          </a:r>
          <a:r>
            <a:rPr lang="en-ZA" sz="1400" b="1" baseline="0">
              <a:solidFill>
                <a:srgbClr val="00B050"/>
              </a:solidFill>
            </a:rPr>
            <a:t> of erichment: 50 - 74</a:t>
          </a:r>
          <a:endParaRPr lang="en-ZA" sz="1400" b="1">
            <a:solidFill>
              <a:srgbClr val="00B050"/>
            </a:solidFill>
          </a:endParaRPr>
        </a:p>
      </xdr:txBody>
    </xdr:sp>
    <xdr:clientData/>
  </xdr:twoCellAnchor>
  <xdr:twoCellAnchor>
    <xdr:from>
      <xdr:col>8</xdr:col>
      <xdr:colOff>560293</xdr:colOff>
      <xdr:row>28</xdr:row>
      <xdr:rowOff>179295</xdr:rowOff>
    </xdr:from>
    <xdr:to>
      <xdr:col>14</xdr:col>
      <xdr:colOff>212912</xdr:colOff>
      <xdr:row>29</xdr:row>
      <xdr:rowOff>107857</xdr:rowOff>
    </xdr:to>
    <xdr:sp macro="" textlink="">
      <xdr:nvSpPr>
        <xdr:cNvPr id="16" name="TextBox 15"/>
        <xdr:cNvSpPr txBox="1"/>
      </xdr:nvSpPr>
      <xdr:spPr>
        <a:xfrm>
          <a:off x="6409764" y="9962030"/>
          <a:ext cx="3597089" cy="354386"/>
        </a:xfrm>
        <a:prstGeom prst="rect">
          <a:avLst/>
        </a:prstGeom>
        <a:solidFill>
          <a:schemeClr val="lt1"/>
        </a:solidFill>
        <a:ln w="9525"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solidFill>
                <a:schemeClr val="accent1">
                  <a:lumMod val="75000"/>
                </a:schemeClr>
              </a:solidFill>
            </a:rPr>
            <a:t>Well-developed</a:t>
          </a:r>
          <a:r>
            <a:rPr lang="en-ZA" sz="1400" b="1" baseline="0">
              <a:solidFill>
                <a:schemeClr val="accent1">
                  <a:lumMod val="75000"/>
                </a:schemeClr>
              </a:solidFill>
            </a:rPr>
            <a:t> skills &amp; attributes : ≥ 75</a:t>
          </a:r>
          <a:endParaRPr lang="en-ZA" sz="1400" b="1">
            <a:solidFill>
              <a:schemeClr val="accent1">
                <a:lumMod val="75000"/>
              </a:schemeClr>
            </a:solidFill>
          </a:endParaRPr>
        </a:p>
      </xdr:txBody>
    </xdr:sp>
    <xdr:clientData/>
  </xdr:twoCellAnchor>
  <xdr:twoCellAnchor>
    <xdr:from>
      <xdr:col>0</xdr:col>
      <xdr:colOff>56029</xdr:colOff>
      <xdr:row>35</xdr:row>
      <xdr:rowOff>46336</xdr:rowOff>
    </xdr:from>
    <xdr:to>
      <xdr:col>19</xdr:col>
      <xdr:colOff>336176</xdr:colOff>
      <xdr:row>47</xdr:row>
      <xdr:rowOff>291352</xdr:rowOff>
    </xdr:to>
    <xdr:sp macro="" textlink="">
      <xdr:nvSpPr>
        <xdr:cNvPr id="34" name="TextBox 33"/>
        <xdr:cNvSpPr txBox="1"/>
      </xdr:nvSpPr>
      <xdr:spPr>
        <a:xfrm>
          <a:off x="56029" y="12881274"/>
          <a:ext cx="13722303" cy="5388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latinLnBrk="0" hangingPunct="1"/>
          <a:endParaRPr lang="en-ZA" sz="1100" b="1">
            <a:solidFill>
              <a:schemeClr val="dk1"/>
            </a:solidFill>
            <a:latin typeface="Arial" pitchFamily="34" charset="0"/>
            <a:ea typeface="+mn-ea"/>
            <a:cs typeface="Arial" pitchFamily="34" charset="0"/>
          </a:endParaRPr>
        </a:p>
        <a:p>
          <a:pPr rtl="0" eaLnBrk="1" fontAlgn="base" hangingPunct="1"/>
          <a:r>
            <a:rPr lang="en-ZA" sz="1100">
              <a:solidFill>
                <a:schemeClr val="dk1"/>
              </a:solidFill>
              <a:effectLst/>
              <a:latin typeface="Arial" pitchFamily="34" charset="0"/>
              <a:ea typeface="+mn-ea"/>
              <a:cs typeface="Arial" pitchFamily="34" charset="0"/>
            </a:rPr>
            <a:t>Increasing internationalisation, the growing proportion of knowledge-intensive work, increasing use of rapidly evolving information technology, and a new organisation of work based on global networks, teams, and</a:t>
          </a:r>
        </a:p>
        <a:p>
          <a:pPr lvl="1" rtl="0" eaLnBrk="1" fontAlgn="base" hangingPunct="1"/>
          <a:r>
            <a:rPr lang="en-ZA" sz="1100">
              <a:solidFill>
                <a:schemeClr val="dk1"/>
              </a:solidFill>
              <a:effectLst/>
              <a:latin typeface="Arial" pitchFamily="34" charset="0"/>
              <a:ea typeface="+mn-ea"/>
              <a:cs typeface="Arial" pitchFamily="34" charset="0"/>
            </a:rPr>
            <a:t>multi-cultural and generational diversity have all extended the range of capabilities needed in professional work. The general expectation is that a graduate of the University of South Africa (Unisa) will have developed as a person and acquired, in addition to her or his discipline-specific knowledge, skills and competencies, broader attributes that equip him or her to be innovative and effective in the workplace, and that he or she is an active and informed citizen. Unisa generally expects its graduates to have distinctive graduate qualities which characterise their </a:t>
          </a:r>
          <a:r>
            <a:rPr lang="en-ZA" sz="1100" i="1">
              <a:solidFill>
                <a:schemeClr val="dk1"/>
              </a:solidFill>
              <a:effectLst/>
              <a:latin typeface="Arial" pitchFamily="34" charset="0"/>
              <a:ea typeface="+mn-ea"/>
              <a:cs typeface="Arial" pitchFamily="34" charset="0"/>
            </a:rPr>
            <a:t>graduateness.</a:t>
          </a:r>
          <a:r>
            <a:rPr lang="en-ZA" sz="1100">
              <a:solidFill>
                <a:schemeClr val="dk1"/>
              </a:solidFill>
              <a:effectLst/>
              <a:latin typeface="Arial" pitchFamily="34" charset="0"/>
              <a:ea typeface="+mn-ea"/>
              <a:cs typeface="Arial" pitchFamily="34" charset="0"/>
            </a:rPr>
            <a:t> </a:t>
          </a:r>
          <a:endParaRPr lang="en-ZA" sz="1100">
            <a:effectLst/>
            <a:latin typeface="Arial" pitchFamily="34" charset="0"/>
            <a:cs typeface="Arial" pitchFamily="34" charset="0"/>
          </a:endParaRPr>
        </a:p>
        <a:p>
          <a:pPr rtl="0" eaLnBrk="1" fontAlgn="base" hangingPunct="1"/>
          <a:endParaRPr lang="en-ZA" sz="1100">
            <a:solidFill>
              <a:schemeClr val="dk1"/>
            </a:solidFill>
            <a:effectLst/>
            <a:latin typeface="Arial" pitchFamily="34" charset="0"/>
            <a:ea typeface="+mn-ea"/>
            <a:cs typeface="Arial" pitchFamily="34" charset="0"/>
          </a:endParaRPr>
        </a:p>
        <a:p>
          <a:pPr rtl="0" eaLnBrk="1" fontAlgn="base" hangingPunct="1"/>
          <a:r>
            <a:rPr lang="en-ZA" sz="1100">
              <a:solidFill>
                <a:schemeClr val="dk1"/>
              </a:solidFill>
              <a:effectLst/>
              <a:latin typeface="Arial" pitchFamily="34" charset="0"/>
              <a:ea typeface="+mn-ea"/>
              <a:cs typeface="Arial" pitchFamily="34" charset="0"/>
            </a:rPr>
            <a:t>As </a:t>
          </a:r>
          <a:r>
            <a:rPr lang="en-ZA" sz="1100" b="1" i="1">
              <a:solidFill>
                <a:schemeClr val="dk1"/>
              </a:solidFill>
              <a:effectLst/>
              <a:latin typeface="Arial" pitchFamily="34" charset="0"/>
              <a:ea typeface="+mn-ea"/>
              <a:cs typeface="Arial" pitchFamily="34" charset="0"/>
            </a:rPr>
            <a:t>scholars</a:t>
          </a:r>
          <a:r>
            <a:rPr lang="en-ZA" sz="1100">
              <a:solidFill>
                <a:schemeClr val="dk1"/>
              </a:solidFill>
              <a:effectLst/>
              <a:latin typeface="Arial" pitchFamily="34" charset="0"/>
              <a:ea typeface="+mn-ea"/>
              <a:cs typeface="Arial" pitchFamily="34" charset="0"/>
            </a:rPr>
            <a:t>, graduates should be leaders in the production of new knowledge and understanding through inquiry, critique and synthesis. They should be able to apply their knowledge to solve consequential and complex    </a:t>
          </a:r>
        </a:p>
        <a:p>
          <a:pPr lvl="1" rtl="0" eaLnBrk="1" fontAlgn="base" hangingPunct="1"/>
          <a:r>
            <a:rPr lang="en-ZA" sz="1100">
              <a:solidFill>
                <a:schemeClr val="dk1"/>
              </a:solidFill>
              <a:effectLst/>
              <a:latin typeface="Arial" pitchFamily="34" charset="0"/>
              <a:ea typeface="+mn-ea"/>
              <a:cs typeface="Arial" pitchFamily="34" charset="0"/>
            </a:rPr>
            <a:t>problems, and they should be able to communicate their knowledge confidently and effectively.</a:t>
          </a:r>
          <a:endParaRPr lang="en-ZA" sz="1100">
            <a:effectLst/>
            <a:latin typeface="Arial" pitchFamily="34" charset="0"/>
            <a:cs typeface="Arial" pitchFamily="34" charset="0"/>
          </a:endParaRPr>
        </a:p>
        <a:p>
          <a:pPr rtl="0" eaLnBrk="1" fontAlgn="base" hangingPunct="1"/>
          <a:r>
            <a:rPr lang="en-ZA" sz="1100" b="1" i="1">
              <a:solidFill>
                <a:schemeClr val="dk1"/>
              </a:solidFill>
              <a:effectLst/>
              <a:latin typeface="Arial" pitchFamily="34" charset="0"/>
              <a:ea typeface="+mn-ea"/>
              <a:cs typeface="Arial" pitchFamily="34" charset="0"/>
            </a:rPr>
            <a:t>Scholarship skills and attributes</a:t>
          </a:r>
          <a:endParaRPr lang="en-ZA" sz="1100">
            <a:effectLst/>
            <a:latin typeface="Arial" pitchFamily="34" charset="0"/>
            <a:cs typeface="Arial" pitchFamily="34" charset="0"/>
          </a:endParaRPr>
        </a:p>
        <a:p>
          <a:pPr lvl="1" rtl="0" eaLnBrk="1" fontAlgn="base" hangingPunct="1"/>
          <a:r>
            <a:rPr lang="en-ZA" sz="1100" i="1">
              <a:solidFill>
                <a:schemeClr val="dk1"/>
              </a:solidFill>
              <a:effectLst/>
              <a:latin typeface="Arial" pitchFamily="34" charset="0"/>
              <a:ea typeface="+mn-ea"/>
              <a:cs typeface="Arial" pitchFamily="34" charset="0"/>
            </a:rPr>
            <a:t>Problem-solving and decision making skills</a:t>
          </a:r>
          <a:r>
            <a:rPr lang="en-ZA" sz="1100">
              <a:solidFill>
                <a:schemeClr val="dk1"/>
              </a:solidFill>
              <a:effectLst/>
              <a:latin typeface="Arial" pitchFamily="34" charset="0"/>
              <a:ea typeface="+mn-ea"/>
              <a:cs typeface="Arial" pitchFamily="34" charset="0"/>
            </a:rPr>
            <a:t>:  These skills relate to being creative and proactive in the process of producing a solution to a recognised often ill-defined problem or problematic complex situation.</a:t>
          </a:r>
          <a:endParaRPr lang="en-ZA" sz="1100">
            <a:effectLst/>
            <a:latin typeface="Arial" pitchFamily="34" charset="0"/>
            <a:cs typeface="Arial" pitchFamily="34" charset="0"/>
          </a:endParaRPr>
        </a:p>
        <a:p>
          <a:pPr lvl="1" rtl="0" eaLnBrk="1" fontAlgn="base" hangingPunct="1"/>
          <a:r>
            <a:rPr lang="en-ZA" sz="1100" i="1">
              <a:solidFill>
                <a:schemeClr val="dk1"/>
              </a:solidFill>
              <a:effectLst/>
              <a:latin typeface="Arial" pitchFamily="34" charset="0"/>
              <a:ea typeface="+mn-ea"/>
              <a:cs typeface="Arial" pitchFamily="34" charset="0"/>
            </a:rPr>
            <a:t>Analytical thinking skills</a:t>
          </a:r>
          <a:r>
            <a:rPr lang="en-ZA" sz="1100">
              <a:solidFill>
                <a:schemeClr val="dk1"/>
              </a:solidFill>
              <a:effectLst/>
              <a:latin typeface="Arial" pitchFamily="34" charset="0"/>
              <a:ea typeface="+mn-ea"/>
              <a:cs typeface="Arial" pitchFamily="34" charset="0"/>
            </a:rPr>
            <a:t>:  Analytical thinking implies being skillful in employing logical reasoning and analysis in explaining information and data, and drawing insightful conclusions from the data analysis.</a:t>
          </a:r>
          <a:endParaRPr lang="en-ZA" sz="1100">
            <a:effectLst/>
            <a:latin typeface="Arial" pitchFamily="34" charset="0"/>
            <a:cs typeface="Arial" pitchFamily="34" charset="0"/>
          </a:endParaRPr>
        </a:p>
        <a:p>
          <a:pPr lvl="1" rtl="0" eaLnBrk="1" fontAlgn="base" hangingPunct="1"/>
          <a:r>
            <a:rPr lang="en-ZA" sz="1100" i="1">
              <a:solidFill>
                <a:schemeClr val="dk1"/>
              </a:solidFill>
              <a:effectLst/>
              <a:latin typeface="Arial" pitchFamily="34" charset="0"/>
              <a:ea typeface="+mn-ea"/>
              <a:cs typeface="Arial" pitchFamily="34" charset="0"/>
            </a:rPr>
            <a:t>Enterprising skills</a:t>
          </a:r>
          <a:r>
            <a:rPr lang="en-ZA" sz="1100">
              <a:solidFill>
                <a:schemeClr val="dk1"/>
              </a:solidFill>
              <a:effectLst/>
              <a:latin typeface="Arial" pitchFamily="34" charset="0"/>
              <a:ea typeface="+mn-ea"/>
              <a:cs typeface="Arial" pitchFamily="34" charset="0"/>
            </a:rPr>
            <a:t>: These skills involve being venturesome and applying critical thinking, initiative and proactivity when engaging in economic activities or undertakings either to create and operate an enterprise of one’s own, or be a substantial contributor to an enterprise as an employee. Being enterprising also means that one is able to recognise and be adept at dealing with organisational or team politics.</a:t>
          </a:r>
          <a:endParaRPr lang="en-ZA" sz="1100">
            <a:effectLst/>
            <a:latin typeface="Arial" pitchFamily="34" charset="0"/>
            <a:cs typeface="Arial" pitchFamily="34" charset="0"/>
          </a:endParaRPr>
        </a:p>
        <a:p>
          <a:pPr rtl="0" eaLnBrk="1" fontAlgn="base" hangingPunct="1"/>
          <a:endParaRPr lang="en-ZA" sz="1100">
            <a:solidFill>
              <a:schemeClr val="dk1"/>
            </a:solidFill>
            <a:effectLst/>
            <a:latin typeface="Arial" pitchFamily="34" charset="0"/>
            <a:ea typeface="+mn-ea"/>
            <a:cs typeface="Arial" pitchFamily="34" charset="0"/>
          </a:endParaRPr>
        </a:p>
        <a:p>
          <a:pPr rtl="0" eaLnBrk="1" fontAlgn="base" hangingPunct="1"/>
          <a:r>
            <a:rPr lang="en-ZA" sz="1100">
              <a:solidFill>
                <a:schemeClr val="dk1"/>
              </a:solidFill>
              <a:effectLst/>
              <a:latin typeface="Arial" pitchFamily="34" charset="0"/>
              <a:ea typeface="+mn-ea"/>
              <a:cs typeface="Arial" pitchFamily="34" charset="0"/>
            </a:rPr>
            <a:t>As </a:t>
          </a:r>
          <a:r>
            <a:rPr lang="en-ZA" sz="1100" b="1" i="1">
              <a:solidFill>
                <a:schemeClr val="dk1"/>
              </a:solidFill>
              <a:effectLst/>
              <a:latin typeface="Arial" pitchFamily="34" charset="0"/>
              <a:ea typeface="+mn-ea"/>
              <a:cs typeface="Arial" pitchFamily="34" charset="0"/>
            </a:rPr>
            <a:t>global/moral citizens</a:t>
          </a:r>
          <a:r>
            <a:rPr lang="en-ZA" sz="1100">
              <a:solidFill>
                <a:schemeClr val="dk1"/>
              </a:solidFill>
              <a:effectLst/>
              <a:latin typeface="Arial" pitchFamily="34" charset="0"/>
              <a:ea typeface="+mn-ea"/>
              <a:cs typeface="Arial" pitchFamily="34" charset="0"/>
            </a:rPr>
            <a:t>, graduates must aspire to contribute to society in a full, meaningful, ethical and responsible way through their roles as members of local, national and global communities. </a:t>
          </a:r>
          <a:endParaRPr lang="en-ZA" sz="1100">
            <a:effectLst/>
            <a:latin typeface="Arial" pitchFamily="34" charset="0"/>
            <a:cs typeface="Arial" pitchFamily="34" charset="0"/>
          </a:endParaRPr>
        </a:p>
        <a:p>
          <a:pPr rtl="0" eaLnBrk="1" fontAlgn="base" hangingPunct="1"/>
          <a:endParaRPr lang="en-ZA" sz="1100" b="1" i="1">
            <a:solidFill>
              <a:schemeClr val="dk1"/>
            </a:solidFill>
            <a:effectLst/>
            <a:latin typeface="Arial" pitchFamily="34" charset="0"/>
            <a:ea typeface="+mn-ea"/>
            <a:cs typeface="Arial" pitchFamily="34" charset="0"/>
          </a:endParaRPr>
        </a:p>
        <a:p>
          <a:pPr rtl="0" eaLnBrk="1" fontAlgn="base" hangingPunct="1"/>
          <a:r>
            <a:rPr lang="en-ZA" sz="1100" b="1" i="1">
              <a:solidFill>
                <a:schemeClr val="dk1"/>
              </a:solidFill>
              <a:effectLst/>
              <a:latin typeface="Arial" pitchFamily="34" charset="0"/>
              <a:ea typeface="+mn-ea"/>
              <a:cs typeface="Arial" pitchFamily="34" charset="0"/>
            </a:rPr>
            <a:t>Global and moral citizenship skills and attributes</a:t>
          </a:r>
          <a:endParaRPr lang="en-ZA" sz="1100">
            <a:effectLst/>
            <a:latin typeface="Arial" pitchFamily="34" charset="0"/>
            <a:cs typeface="Arial" pitchFamily="34" charset="0"/>
          </a:endParaRPr>
        </a:p>
        <a:p>
          <a:pPr lvl="1" rtl="0" eaLnBrk="1" fontAlgn="base" hangingPunct="1"/>
          <a:r>
            <a:rPr lang="en-ZA" sz="1100" i="1">
              <a:solidFill>
                <a:schemeClr val="dk1"/>
              </a:solidFill>
              <a:effectLst/>
              <a:latin typeface="Arial" pitchFamily="34" charset="0"/>
              <a:ea typeface="+mn-ea"/>
              <a:cs typeface="Arial" pitchFamily="34" charset="0"/>
            </a:rPr>
            <a:t>Ethical &amp; responsible behaviour</a:t>
          </a:r>
          <a:r>
            <a:rPr lang="en-ZA" sz="1100">
              <a:solidFill>
                <a:schemeClr val="dk1"/>
              </a:solidFill>
              <a:effectLst/>
              <a:latin typeface="Arial" pitchFamily="34" charset="0"/>
              <a:ea typeface="+mn-ea"/>
              <a:cs typeface="Arial" pitchFamily="34" charset="0"/>
            </a:rPr>
            <a:t>:  This involves accepting full responsibility for, and taking the lead in upholding the code of moral beliefs and values of one’s profession, community, and/or workplace in all one does.</a:t>
          </a:r>
          <a:endParaRPr lang="en-ZA" sz="1100">
            <a:effectLst/>
            <a:latin typeface="Arial" pitchFamily="34" charset="0"/>
            <a:cs typeface="Arial" pitchFamily="34" charset="0"/>
          </a:endParaRPr>
        </a:p>
        <a:p>
          <a:pPr lvl="1" rtl="0" eaLnBrk="1" fontAlgn="base" hangingPunct="1"/>
          <a:r>
            <a:rPr lang="en-ZA" sz="1100" i="1">
              <a:solidFill>
                <a:schemeClr val="dk1"/>
              </a:solidFill>
              <a:effectLst/>
              <a:latin typeface="Arial" pitchFamily="34" charset="0"/>
              <a:ea typeface="+mn-ea"/>
              <a:cs typeface="Arial" pitchFamily="34" charset="0"/>
            </a:rPr>
            <a:t>Presenting &amp; applying information skills:</a:t>
          </a:r>
          <a:r>
            <a:rPr lang="en-ZA" sz="1100">
              <a:solidFill>
                <a:schemeClr val="dk1"/>
              </a:solidFill>
              <a:effectLst/>
              <a:latin typeface="Arial" pitchFamily="34" charset="0"/>
              <a:ea typeface="+mn-ea"/>
              <a:cs typeface="Arial" pitchFamily="34" charset="0"/>
            </a:rPr>
            <a:t>  These skills refer to the ability to clearly and convincingly communicate knowledge, facts, ideas, and opinions (oral and written) with the view to offer solutions for one’s personal benefit, or for the benefit of one’s community or workplace.</a:t>
          </a:r>
          <a:endParaRPr lang="en-ZA" sz="1100">
            <a:effectLst/>
            <a:latin typeface="Arial" pitchFamily="34" charset="0"/>
            <a:cs typeface="Arial" pitchFamily="34" charset="0"/>
          </a:endParaRPr>
        </a:p>
        <a:p>
          <a:pPr lvl="1" rtl="0" eaLnBrk="1" fontAlgn="base" hangingPunct="1"/>
          <a:r>
            <a:rPr lang="en-ZA" sz="1100" i="1">
              <a:solidFill>
                <a:schemeClr val="dk1"/>
              </a:solidFill>
              <a:effectLst/>
              <a:latin typeface="Arial" pitchFamily="34" charset="0"/>
              <a:ea typeface="+mn-ea"/>
              <a:cs typeface="Arial" pitchFamily="34" charset="0"/>
            </a:rPr>
            <a:t>Interactive skills</a:t>
          </a:r>
          <a:r>
            <a:rPr lang="en-ZA" sz="1100">
              <a:solidFill>
                <a:schemeClr val="dk1"/>
              </a:solidFill>
              <a:effectLst/>
              <a:latin typeface="Arial" pitchFamily="34" charset="0"/>
              <a:ea typeface="+mn-ea"/>
              <a:cs typeface="Arial" pitchFamily="34" charset="0"/>
            </a:rPr>
            <a:t>:  These skills relate to: (1) the effective and efficient use of English language and technology when communicating with others and (2) the ability to function effectively and efficiently as a person in communicating and interacting with people from diverse cultures, backgrounds, and authority levels.</a:t>
          </a:r>
          <a:endParaRPr lang="en-ZA" sz="1100">
            <a:effectLst/>
            <a:latin typeface="Arial" pitchFamily="34" charset="0"/>
            <a:cs typeface="Arial" pitchFamily="34" charset="0"/>
          </a:endParaRPr>
        </a:p>
        <a:p>
          <a:pPr rtl="0" eaLnBrk="1" fontAlgn="base" hangingPunct="1"/>
          <a:r>
            <a:rPr lang="en-ZA" sz="1100">
              <a:solidFill>
                <a:schemeClr val="dk1"/>
              </a:solidFill>
              <a:effectLst/>
              <a:latin typeface="Arial" pitchFamily="34" charset="0"/>
              <a:ea typeface="+mn-ea"/>
              <a:cs typeface="Arial" pitchFamily="34" charset="0"/>
            </a:rPr>
            <a:t>As </a:t>
          </a:r>
          <a:r>
            <a:rPr lang="en-ZA" sz="1100" b="1" i="1">
              <a:solidFill>
                <a:schemeClr val="dk1"/>
              </a:solidFill>
              <a:effectLst/>
              <a:latin typeface="Arial" pitchFamily="34" charset="0"/>
              <a:ea typeface="+mn-ea"/>
              <a:cs typeface="Arial" pitchFamily="34" charset="0"/>
            </a:rPr>
            <a:t>lifelong learners</a:t>
          </a:r>
          <a:r>
            <a:rPr lang="en-ZA" sz="1100">
              <a:solidFill>
                <a:schemeClr val="dk1"/>
              </a:solidFill>
              <a:effectLst/>
              <a:latin typeface="Arial" pitchFamily="34" charset="0"/>
              <a:ea typeface="+mn-ea"/>
              <a:cs typeface="Arial" pitchFamily="34" charset="0"/>
            </a:rPr>
            <a:t>, graduates must be committed to and capable of continuous learning for the purpose of furthering their understanding of the world and their place in it.  </a:t>
          </a:r>
          <a:endParaRPr lang="en-ZA" sz="1100">
            <a:effectLst/>
            <a:latin typeface="Arial" pitchFamily="34" charset="0"/>
            <a:cs typeface="Arial" pitchFamily="34" charset="0"/>
          </a:endParaRPr>
        </a:p>
        <a:p>
          <a:pPr rtl="0" eaLnBrk="1" fontAlgn="base" hangingPunct="1"/>
          <a:endParaRPr lang="en-ZA" sz="1100" b="1" i="1">
            <a:solidFill>
              <a:schemeClr val="dk1"/>
            </a:solidFill>
            <a:effectLst/>
            <a:latin typeface="Arial" pitchFamily="34" charset="0"/>
            <a:ea typeface="+mn-ea"/>
            <a:cs typeface="Arial" pitchFamily="34" charset="0"/>
          </a:endParaRPr>
        </a:p>
        <a:p>
          <a:pPr rtl="0" eaLnBrk="1" fontAlgn="base" hangingPunct="1"/>
          <a:r>
            <a:rPr lang="en-ZA" sz="1100" b="1" i="1">
              <a:solidFill>
                <a:schemeClr val="dk1"/>
              </a:solidFill>
              <a:effectLst/>
              <a:latin typeface="Arial" pitchFamily="34" charset="0"/>
              <a:ea typeface="+mn-ea"/>
              <a:cs typeface="Arial" pitchFamily="34" charset="0"/>
            </a:rPr>
            <a:t>Life-long learning skills and attributes</a:t>
          </a:r>
          <a:endParaRPr lang="en-ZA" sz="1100">
            <a:effectLst/>
            <a:latin typeface="Arial" pitchFamily="34" charset="0"/>
            <a:cs typeface="Arial" pitchFamily="34" charset="0"/>
          </a:endParaRPr>
        </a:p>
        <a:p>
          <a:pPr lvl="1" rtl="0" eaLnBrk="1" fontAlgn="base" hangingPunct="1"/>
          <a:r>
            <a:rPr lang="en-ZA" sz="1100" i="1">
              <a:solidFill>
                <a:schemeClr val="dk1"/>
              </a:solidFill>
              <a:effectLst/>
              <a:latin typeface="Arial" pitchFamily="34" charset="0"/>
              <a:ea typeface="+mn-ea"/>
              <a:cs typeface="Arial" pitchFamily="34" charset="0"/>
            </a:rPr>
            <a:t>Goal-directed behaviour</a:t>
          </a:r>
          <a:r>
            <a:rPr lang="en-ZA" sz="1100">
              <a:solidFill>
                <a:schemeClr val="dk1"/>
              </a:solidFill>
              <a:effectLst/>
              <a:latin typeface="Arial" pitchFamily="34" charset="0"/>
              <a:ea typeface="+mn-ea"/>
              <a:cs typeface="Arial" pitchFamily="34" charset="0"/>
            </a:rPr>
            <a:t>: This refers to the ability to be proactive and apply initiative to achieve one’s goals, accomplish tasks, or meet deadlines. Setting realistic goals, developing plans and taking action to achieve one’s goals, accomplish tasks and meeting deadlines are core elements of goal-directed behaviour.</a:t>
          </a:r>
          <a:endParaRPr lang="en-ZA" sz="1100">
            <a:effectLst/>
            <a:latin typeface="Arial" pitchFamily="34" charset="0"/>
            <a:cs typeface="Arial" pitchFamily="34" charset="0"/>
          </a:endParaRPr>
        </a:p>
        <a:p>
          <a:pPr lvl="1" rtl="0" eaLnBrk="1" fontAlgn="base" hangingPunct="1"/>
          <a:r>
            <a:rPr lang="en-ZA" sz="1100" i="1">
              <a:solidFill>
                <a:schemeClr val="dk1"/>
              </a:solidFill>
              <a:effectLst/>
              <a:latin typeface="Arial" pitchFamily="34" charset="0"/>
              <a:ea typeface="+mn-ea"/>
              <a:cs typeface="Arial" pitchFamily="34" charset="0"/>
            </a:rPr>
            <a:t>Continuous learning orientation</a:t>
          </a:r>
          <a:r>
            <a:rPr lang="en-ZA" sz="1100">
              <a:solidFill>
                <a:schemeClr val="dk1"/>
              </a:solidFill>
              <a:effectLst/>
              <a:latin typeface="Arial" pitchFamily="34" charset="0"/>
              <a:ea typeface="+mn-ea"/>
              <a:cs typeface="Arial" pitchFamily="34" charset="0"/>
            </a:rPr>
            <a:t>: This involves having a cognitive openness toward lifelong learning and the willingness to proactively engage in the process of acquiring new knowledge, skills and abilities throughout one’s life and career in reaction to, and in anticipation of, changing technology and performance criteria.</a:t>
          </a:r>
          <a:endParaRPr lang="en-ZA" sz="1100">
            <a:effectLst/>
            <a:latin typeface="Arial" pitchFamily="34" charset="0"/>
            <a:cs typeface="Arial" pitchFamily="34" charset="0"/>
          </a:endParaRPr>
        </a:p>
        <a:p>
          <a:endParaRPr lang="en-US" sz="1100">
            <a:latin typeface="Arial" pitchFamily="34" charset="0"/>
            <a:cs typeface="Arial" pitchFamily="34" charset="0"/>
          </a:endParaRPr>
        </a:p>
      </xdr:txBody>
    </xdr:sp>
    <xdr:clientData/>
  </xdr:twoCellAnchor>
  <xdr:twoCellAnchor>
    <xdr:from>
      <xdr:col>0</xdr:col>
      <xdr:colOff>35719</xdr:colOff>
      <xdr:row>32</xdr:row>
      <xdr:rowOff>23813</xdr:rowOff>
    </xdr:from>
    <xdr:to>
      <xdr:col>19</xdr:col>
      <xdr:colOff>95250</xdr:colOff>
      <xdr:row>34</xdr:row>
      <xdr:rowOff>334941</xdr:rowOff>
    </xdr:to>
    <xdr:sp macro="" textlink="">
      <xdr:nvSpPr>
        <xdr:cNvPr id="17" name="TextBox 16"/>
        <xdr:cNvSpPr txBox="1"/>
      </xdr:nvSpPr>
      <xdr:spPr>
        <a:xfrm>
          <a:off x="35719" y="11572876"/>
          <a:ext cx="13501687" cy="1168378"/>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ZA" sz="11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solidFill>
                <a:schemeClr val="tx2">
                  <a:lumMod val="60000"/>
                  <a:lumOff val="40000"/>
                </a:schemeClr>
              </a:solidFill>
            </a:rPr>
            <a:t> </a:t>
          </a:r>
          <a:r>
            <a:rPr lang="en-ZA" sz="1100" b="0" i="0" u="none" strike="noStrike">
              <a:solidFill>
                <a:schemeClr val="tx2">
                  <a:lumMod val="60000"/>
                  <a:lumOff val="40000"/>
                </a:schemeClr>
              </a:solidFill>
              <a:effectLst/>
              <a:latin typeface="+mn-lt"/>
              <a:ea typeface="+mn-ea"/>
              <a:cs typeface="+mn-cs"/>
            </a:rPr>
            <a:t> </a:t>
          </a:r>
          <a:r>
            <a:rPr lang="en-ZA">
              <a:solidFill>
                <a:schemeClr val="tx2">
                  <a:lumMod val="60000"/>
                  <a:lumOff val="40000"/>
                </a:schemeClr>
              </a:solidFill>
            </a:rPr>
            <a:t> </a:t>
          </a:r>
          <a:r>
            <a:rPr lang="en-ZA" sz="1400" b="1" i="0" u="none" strike="noStrike">
              <a:solidFill>
                <a:schemeClr val="tx2">
                  <a:lumMod val="60000"/>
                  <a:lumOff val="40000"/>
                </a:schemeClr>
              </a:solidFill>
              <a:effectLst/>
              <a:latin typeface="+mn-lt"/>
              <a:ea typeface="+mn-ea"/>
              <a:cs typeface="+mn-cs"/>
            </a:rPr>
            <a:t>GRADUATENESS SKILLS AND ATTRIBUTES INVENTORY</a:t>
          </a:r>
          <a:r>
            <a:rPr lang="en-ZA" sz="1400">
              <a:solidFill>
                <a:schemeClr val="tx2">
                  <a:lumMod val="60000"/>
                  <a:lumOff val="40000"/>
                </a:schemeClr>
              </a:solidFill>
            </a:rPr>
            <a:t> </a:t>
          </a:r>
          <a:r>
            <a:rPr lang="en-ZA" sz="1400" b="0" i="0" u="none" strike="noStrike">
              <a:solidFill>
                <a:schemeClr val="tx2">
                  <a:lumMod val="60000"/>
                  <a:lumOff val="40000"/>
                </a:schemeClr>
              </a:solidFill>
              <a:effectLst/>
              <a:latin typeface="+mn-lt"/>
              <a:ea typeface="+mn-ea"/>
              <a:cs typeface="+mn-cs"/>
            </a:rPr>
            <a:t> </a:t>
          </a:r>
          <a:r>
            <a:rPr lang="en-ZA" sz="1400">
              <a:solidFill>
                <a:schemeClr val="tx2">
                  <a:lumMod val="60000"/>
                  <a:lumOff val="40000"/>
                </a:schemeClr>
              </a:solidFill>
            </a:rPr>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t> </a:t>
          </a:r>
          <a:endParaRPr lang="en-ZA" sz="1100" b="0" i="0" u="none" strike="noStrike">
            <a:solidFill>
              <a:schemeClr val="dk1"/>
            </a:solidFill>
            <a:effectLst/>
            <a:latin typeface="+mn-lt"/>
            <a:ea typeface="+mn-ea"/>
            <a:cs typeface="+mn-cs"/>
          </a:endParaRPr>
        </a:p>
        <a:p>
          <a:pPr algn="ctr"/>
          <a:endParaRPr lang="en-ZA" sz="1400" b="1" i="0" u="none" strike="noStrike">
            <a:solidFill>
              <a:schemeClr val="accent1">
                <a:lumMod val="60000"/>
                <a:lumOff val="40000"/>
              </a:schemeClr>
            </a:solidFill>
            <a:effectLst/>
            <a:latin typeface="+mn-lt"/>
            <a:ea typeface="+mn-ea"/>
            <a:cs typeface="+mn-cs"/>
          </a:endParaRPr>
        </a:p>
        <a:p>
          <a:pPr algn="ctr"/>
          <a:r>
            <a:rPr lang="en-ZA" sz="1800" b="1" i="0" u="none" strike="noStrike">
              <a:solidFill>
                <a:srgbClr val="00B050"/>
              </a:solidFill>
              <a:effectLst/>
              <a:latin typeface="+mn-lt"/>
              <a:ea typeface="+mn-ea"/>
              <a:cs typeface="+mn-cs"/>
            </a:rPr>
            <a:t>Understanding your graduateness skills and attributes profile.......</a:t>
          </a:r>
          <a:r>
            <a:rPr lang="en-ZA" sz="1800" b="0" i="0" u="none" strike="noStrike">
              <a:solidFill>
                <a:srgbClr val="00B050"/>
              </a:solidFill>
              <a:effectLst/>
              <a:latin typeface="+mn-lt"/>
              <a:ea typeface="+mn-ea"/>
              <a:cs typeface="+mn-cs"/>
            </a:rPr>
            <a:t> </a:t>
          </a:r>
          <a:r>
            <a:rPr lang="en-ZA" sz="1800">
              <a:solidFill>
                <a:srgbClr val="00B050"/>
              </a:solidFill>
            </a:rPr>
            <a:t> </a:t>
          </a:r>
          <a:r>
            <a:rPr lang="en-ZA" sz="1800" b="0" i="0" u="none" strike="noStrike">
              <a:solidFill>
                <a:srgbClr val="00B050"/>
              </a:solidFill>
              <a:effectLst/>
              <a:latin typeface="+mn-lt"/>
              <a:ea typeface="+mn-ea"/>
              <a:cs typeface="+mn-cs"/>
            </a:rPr>
            <a:t> </a:t>
          </a:r>
          <a:r>
            <a:rPr lang="en-ZA" sz="1800">
              <a:solidFill>
                <a:srgbClr val="00B050"/>
              </a:solidFill>
            </a:rPr>
            <a:t> </a:t>
          </a:r>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xdr:txBody>
    </xdr:sp>
    <xdr:clientData/>
  </xdr:twoCellAnchor>
  <xdr:twoCellAnchor>
    <xdr:from>
      <xdr:col>15</xdr:col>
      <xdr:colOff>281610</xdr:colOff>
      <xdr:row>32</xdr:row>
      <xdr:rowOff>31104</xdr:rowOff>
    </xdr:from>
    <xdr:to>
      <xdr:col>18</xdr:col>
      <xdr:colOff>460166</xdr:colOff>
      <xdr:row>33</xdr:row>
      <xdr:rowOff>408696</xdr:rowOff>
    </xdr:to>
    <xdr:pic>
      <xdr:nvPicPr>
        <xdr:cNvPr id="18" name="Picture 17" descr="imagesCANM2RTY.jpg"/>
        <xdr:cNvPicPr>
          <a:picLocks noChangeAspect="1"/>
        </xdr:cNvPicPr>
      </xdr:nvPicPr>
      <xdr:blipFill>
        <a:blip xmlns:r="http://schemas.openxmlformats.org/officeDocument/2006/relationships" r:embed="rId1">
          <a:clrChange>
            <a:clrFrom>
              <a:srgbClr val="FFFEFF"/>
            </a:clrFrom>
            <a:clrTo>
              <a:srgbClr val="FFFEFF">
                <a:alpha val="0"/>
              </a:srgbClr>
            </a:clrTo>
          </a:clrChange>
          <a:extLst>
            <a:ext uri="{28A0092B-C50C-407E-A947-70E740481C1C}">
              <a14:useLocalDpi xmlns:a14="http://schemas.microsoft.com/office/drawing/2010/main" val="0"/>
            </a:ext>
          </a:extLst>
        </a:blip>
        <a:srcRect/>
        <a:stretch>
          <a:fillRect/>
        </a:stretch>
      </xdr:blipFill>
      <xdr:spPr bwMode="auto">
        <a:xfrm>
          <a:off x="11509204" y="11580167"/>
          <a:ext cx="1785900" cy="806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166687</xdr:colOff>
      <xdr:row>33</xdr:row>
      <xdr:rowOff>259016</xdr:rowOff>
    </xdr:from>
    <xdr:to>
      <xdr:col>19</xdr:col>
      <xdr:colOff>112877</xdr:colOff>
      <xdr:row>34</xdr:row>
      <xdr:rowOff>313411</xdr:rowOff>
    </xdr:to>
    <xdr:pic>
      <xdr:nvPicPr>
        <xdr:cNvPr id="19" name="Picture 18" descr="heade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l="61539" t="40047" r="7436" b="17940"/>
        <a:stretch>
          <a:fillRect/>
        </a:stretch>
      </xdr:blipFill>
      <xdr:spPr bwMode="auto">
        <a:xfrm>
          <a:off x="11394281" y="12236704"/>
          <a:ext cx="2160752" cy="48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416718</xdr:colOff>
      <xdr:row>56</xdr:row>
      <xdr:rowOff>47624</xdr:rowOff>
    </xdr:from>
    <xdr:to>
      <xdr:col>3</xdr:col>
      <xdr:colOff>214312</xdr:colOff>
      <xdr:row>67</xdr:row>
      <xdr:rowOff>59533</xdr:rowOff>
    </xdr:to>
    <xdr:sp macro="" textlink="">
      <xdr:nvSpPr>
        <xdr:cNvPr id="20" name="TextBox 1"/>
        <xdr:cNvSpPr txBox="1">
          <a:spLocks noGrp="1"/>
        </xdr:cNvSpPr>
      </xdr:nvSpPr>
      <xdr:spPr bwMode="auto">
        <a:xfrm>
          <a:off x="416718" y="19990593"/>
          <a:ext cx="2393157" cy="5607846"/>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rtlCol="0" anchor="t" anchorCtr="0" compatLnSpc="1">
          <a:prstTxWarp prst="textNoShape">
            <a:avLst/>
          </a:prstTxWarp>
        </a:bodyPr>
        <a:lstStyle>
          <a:lvl1pPr marL="0" indent="0" algn="l" rtl="0" eaLnBrk="0" fontAlgn="base" hangingPunct="0">
            <a:spcBef>
              <a:spcPct val="20000"/>
            </a:spcBef>
            <a:spcAft>
              <a:spcPct val="0"/>
            </a:spcAft>
            <a:buFont typeface="Arial" charset="0"/>
            <a:buNone/>
            <a:defRPr sz="1400" kern="1200">
              <a:solidFill>
                <a:schemeClr val="tx1"/>
              </a:solidFill>
              <a:latin typeface="+mn-lt"/>
              <a:ea typeface="+mn-ea"/>
              <a:cs typeface="+mn-cs"/>
            </a:defRPr>
          </a:lvl1pPr>
          <a:lvl2pPr marL="457200" indent="0" algn="l" rtl="0" eaLnBrk="0" fontAlgn="base" hangingPunct="0">
            <a:spcBef>
              <a:spcPct val="20000"/>
            </a:spcBef>
            <a:spcAft>
              <a:spcPct val="0"/>
            </a:spcAft>
            <a:buFont typeface="Arial" charset="0"/>
            <a:buNone/>
            <a:defRPr sz="1200" kern="1200">
              <a:solidFill>
                <a:schemeClr val="tx1"/>
              </a:solidFill>
              <a:latin typeface="+mn-lt"/>
              <a:ea typeface="+mn-ea"/>
              <a:cs typeface="+mn-cs"/>
            </a:defRPr>
          </a:lvl2pPr>
          <a:lvl3pPr marL="914400" indent="0" algn="l" rtl="0" eaLnBrk="0" fontAlgn="base" hangingPunct="0">
            <a:spcBef>
              <a:spcPct val="20000"/>
            </a:spcBef>
            <a:spcAft>
              <a:spcPct val="0"/>
            </a:spcAft>
            <a:buFont typeface="Arial" charset="0"/>
            <a:buNone/>
            <a:defRPr sz="1000" kern="1200">
              <a:solidFill>
                <a:schemeClr val="tx1"/>
              </a:solidFill>
              <a:latin typeface="+mn-lt"/>
              <a:ea typeface="+mn-ea"/>
              <a:cs typeface="+mn-cs"/>
            </a:defRPr>
          </a:lvl3pPr>
          <a:lvl4pPr marL="1371600" indent="0" algn="l" rtl="0" eaLnBrk="0" fontAlgn="base" hangingPunct="0">
            <a:spcBef>
              <a:spcPct val="20000"/>
            </a:spcBef>
            <a:spcAft>
              <a:spcPct val="0"/>
            </a:spcAft>
            <a:buFont typeface="Arial" charset="0"/>
            <a:buNone/>
            <a:defRPr sz="900" kern="1200">
              <a:solidFill>
                <a:schemeClr val="tx1"/>
              </a:solidFill>
              <a:latin typeface="+mn-lt"/>
              <a:ea typeface="+mn-ea"/>
              <a:cs typeface="+mn-cs"/>
            </a:defRPr>
          </a:lvl4pPr>
          <a:lvl5pPr marL="1828800" indent="0" algn="l" rtl="0" eaLnBrk="0" fontAlgn="base" hangingPunct="0">
            <a:spcBef>
              <a:spcPct val="20000"/>
            </a:spcBef>
            <a:spcAft>
              <a:spcPct val="0"/>
            </a:spcAft>
            <a:buFont typeface="Arial" charset="0"/>
            <a:buNone/>
            <a:defRPr sz="900" kern="1200">
              <a:solidFill>
                <a:schemeClr val="tx1"/>
              </a:solidFill>
              <a:latin typeface="+mn-lt"/>
              <a:ea typeface="+mn-ea"/>
              <a:cs typeface="+mn-cs"/>
            </a:defRPr>
          </a:lvl5pPr>
          <a:lvl6pPr marL="2286000" indent="0" algn="l" defTabSz="914400" rtl="0" eaLnBrk="1" latinLnBrk="0" hangingPunct="1">
            <a:spcBef>
              <a:spcPct val="20000"/>
            </a:spcBef>
            <a:buFont typeface="Arial" pitchFamily="34" charset="0"/>
            <a:buNone/>
            <a:defRPr sz="900" kern="1200">
              <a:solidFill>
                <a:schemeClr val="tx1"/>
              </a:solidFill>
              <a:latin typeface="+mn-lt"/>
              <a:ea typeface="+mn-ea"/>
              <a:cs typeface="+mn-cs"/>
            </a:defRPr>
          </a:lvl6pPr>
          <a:lvl7pPr marL="2743200" indent="0" algn="l" defTabSz="914400" rtl="0" eaLnBrk="1" latinLnBrk="0" hangingPunct="1">
            <a:spcBef>
              <a:spcPct val="20000"/>
            </a:spcBef>
            <a:buFont typeface="Arial" pitchFamily="34" charset="0"/>
            <a:buNone/>
            <a:defRPr sz="900" kern="1200">
              <a:solidFill>
                <a:schemeClr val="tx1"/>
              </a:solidFill>
              <a:latin typeface="+mn-lt"/>
              <a:ea typeface="+mn-ea"/>
              <a:cs typeface="+mn-cs"/>
            </a:defRPr>
          </a:lvl7pPr>
          <a:lvl8pPr marL="3200400" indent="0" algn="l" defTabSz="914400" rtl="0" eaLnBrk="1" latinLnBrk="0" hangingPunct="1">
            <a:spcBef>
              <a:spcPct val="20000"/>
            </a:spcBef>
            <a:buFont typeface="Arial" pitchFamily="34" charset="0"/>
            <a:buNone/>
            <a:defRPr sz="900" kern="1200">
              <a:solidFill>
                <a:schemeClr val="tx1"/>
              </a:solidFill>
              <a:latin typeface="+mn-lt"/>
              <a:ea typeface="+mn-ea"/>
              <a:cs typeface="+mn-cs"/>
            </a:defRPr>
          </a:lvl8pPr>
          <a:lvl9pPr marL="3657600" indent="0" algn="l" defTabSz="914400" rtl="0" eaLnBrk="1" latinLnBrk="0" hangingPunct="1">
            <a:spcBef>
              <a:spcPct val="20000"/>
            </a:spcBef>
            <a:buFont typeface="Arial" pitchFamily="34" charset="0"/>
            <a:buNone/>
            <a:defRPr sz="900" kern="1200">
              <a:solidFill>
                <a:schemeClr val="tx1"/>
              </a:solidFill>
              <a:latin typeface="+mn-lt"/>
              <a:ea typeface="+mn-ea"/>
              <a:cs typeface="+mn-cs"/>
            </a:defRPr>
          </a:lvl9pPr>
        </a:lstStyle>
        <a:p>
          <a:pPr eaLnBrk="1" hangingPunct="1">
            <a:defRPr/>
          </a:pPr>
          <a:endParaRPr lang="en-ZA" sz="1200" b="1">
            <a:solidFill>
              <a:srgbClr val="FF0000"/>
            </a:solidFill>
            <a:latin typeface="Century Gothic" pitchFamily="34" charset="0"/>
          </a:endParaRPr>
        </a:p>
        <a:p>
          <a:pPr eaLnBrk="1" hangingPunct="1">
            <a:defRPr/>
          </a:pPr>
          <a:r>
            <a:rPr lang="en-ZA" sz="1200" b="1">
              <a:solidFill>
                <a:srgbClr val="FF0000"/>
              </a:solidFill>
              <a:latin typeface="Century Gothic" pitchFamily="34" charset="0"/>
            </a:rPr>
            <a:t>Red flag area: ≤ 49 </a:t>
          </a:r>
        </a:p>
        <a:p>
          <a:pPr eaLnBrk="1" hangingPunct="1">
            <a:defRPr/>
          </a:pPr>
          <a:endParaRPr lang="en-ZA" sz="1200" b="1">
            <a:solidFill>
              <a:srgbClr val="FF0000"/>
            </a:solidFill>
            <a:latin typeface="Century Gothic" pitchFamily="34" charset="0"/>
          </a:endParaRPr>
        </a:p>
        <a:p>
          <a:pPr eaLnBrk="1" hangingPunct="1">
            <a:defRPr/>
          </a:pPr>
          <a:r>
            <a:rPr lang="en-US" sz="1200" b="1">
              <a:solidFill>
                <a:srgbClr val="00B050"/>
              </a:solidFill>
              <a:latin typeface="Century Gothic" pitchFamily="34" charset="0"/>
            </a:rPr>
            <a:t>Area  of enrichment: 50 – 74</a:t>
          </a:r>
        </a:p>
        <a:p>
          <a:pPr eaLnBrk="1" hangingPunct="1">
            <a:defRPr/>
          </a:pPr>
          <a:endParaRPr lang="en-ZA" sz="1200" b="1">
            <a:solidFill>
              <a:srgbClr val="00B050"/>
            </a:solidFill>
            <a:latin typeface="Century Gothic" pitchFamily="34" charset="0"/>
          </a:endParaRPr>
        </a:p>
        <a:p>
          <a:pPr eaLnBrk="1" hangingPunct="1">
            <a:defRPr/>
          </a:pPr>
          <a:r>
            <a:rPr lang="en-US" sz="1200" b="1">
              <a:solidFill>
                <a:schemeClr val="tx2">
                  <a:lumMod val="50000"/>
                </a:schemeClr>
              </a:solidFill>
              <a:latin typeface="Century Gothic" pitchFamily="34" charset="0"/>
            </a:rPr>
            <a:t>Well-developed </a:t>
          </a:r>
        </a:p>
        <a:p>
          <a:pPr eaLnBrk="1" hangingPunct="1">
            <a:defRPr/>
          </a:pPr>
          <a:r>
            <a:rPr lang="en-US" sz="1200" b="1">
              <a:solidFill>
                <a:schemeClr val="tx2">
                  <a:lumMod val="50000"/>
                </a:schemeClr>
              </a:solidFill>
              <a:latin typeface="Century Gothic" pitchFamily="34" charset="0"/>
            </a:rPr>
            <a:t>skills &amp; attributes:  ≥ 75</a:t>
          </a:r>
        </a:p>
        <a:p>
          <a:pPr eaLnBrk="1" hangingPunct="1">
            <a:defRPr/>
          </a:pPr>
          <a:endParaRPr lang="en-US" sz="1200" b="1">
            <a:solidFill>
              <a:srgbClr val="00B050"/>
            </a:solidFill>
            <a:latin typeface="Century Gothic" pitchFamily="34" charset="0"/>
          </a:endParaRPr>
        </a:p>
        <a:p>
          <a:pPr eaLnBrk="1" hangingPunct="1">
            <a:defRPr/>
          </a:pPr>
          <a:r>
            <a:rPr lang="en-ZA" sz="1200" b="1" u="sng">
              <a:solidFill>
                <a:srgbClr val="7030A0"/>
              </a:solidFill>
              <a:latin typeface="Century Gothic" pitchFamily="34" charset="0"/>
            </a:rPr>
            <a:t>YOUR SCORES:</a:t>
          </a:r>
        </a:p>
        <a:p>
          <a:pPr eaLnBrk="1" hangingPunct="1">
            <a:defRPr/>
          </a:pPr>
          <a:endParaRPr lang="en-ZA" sz="1200" b="1">
            <a:solidFill>
              <a:srgbClr val="FF0000"/>
            </a:solidFill>
            <a:latin typeface="Century Gothic" pitchFamily="34" charset="0"/>
          </a:endParaRPr>
        </a:p>
        <a:p>
          <a:pPr eaLnBrk="1" hangingPunct="1">
            <a:defRPr/>
          </a:pPr>
          <a:r>
            <a:rPr lang="en-ZA" sz="1200" b="1">
              <a:solidFill>
                <a:schemeClr val="accent1">
                  <a:lumMod val="50000"/>
                </a:schemeClr>
              </a:solidFill>
              <a:latin typeface="Century Gothic" pitchFamily="34" charset="0"/>
            </a:rPr>
            <a:t>Scholarship </a:t>
          </a:r>
        </a:p>
        <a:p>
          <a:pPr eaLnBrk="1" hangingPunct="1">
            <a:defRPr/>
          </a:pPr>
          <a:r>
            <a:rPr lang="en-ZA" sz="1200" b="1">
              <a:solidFill>
                <a:schemeClr val="accent1">
                  <a:lumMod val="50000"/>
                </a:schemeClr>
              </a:solidFill>
              <a:latin typeface="Century Gothic" pitchFamily="34" charset="0"/>
            </a:rPr>
            <a:t>skills &amp; attributes Score:</a:t>
          </a:r>
        </a:p>
        <a:p>
          <a:pPr eaLnBrk="1" hangingPunct="1">
            <a:defRPr/>
          </a:pPr>
          <a:endParaRPr lang="en-ZA" sz="1200" b="1">
            <a:solidFill>
              <a:srgbClr val="FF0000"/>
            </a:solidFill>
            <a:latin typeface="Century Gothic" pitchFamily="34" charset="0"/>
          </a:endParaRPr>
        </a:p>
        <a:p>
          <a:pPr eaLnBrk="1" hangingPunct="1">
            <a:defRPr/>
          </a:pPr>
          <a:endParaRPr lang="en-ZA" sz="1200" b="1">
            <a:solidFill>
              <a:srgbClr val="FF0000"/>
            </a:solidFill>
            <a:latin typeface="Century Gothic" pitchFamily="34" charset="0"/>
          </a:endParaRPr>
        </a:p>
        <a:p>
          <a:pPr eaLnBrk="1" hangingPunct="1">
            <a:defRPr/>
          </a:pPr>
          <a:r>
            <a:rPr lang="en-ZA" sz="1200" b="1">
              <a:solidFill>
                <a:schemeClr val="accent6">
                  <a:lumMod val="75000"/>
                </a:schemeClr>
              </a:solidFill>
              <a:latin typeface="Century Gothic" pitchFamily="34" charset="0"/>
            </a:rPr>
            <a:t>Global/Moral Citizenship </a:t>
          </a:r>
        </a:p>
        <a:p>
          <a:pPr eaLnBrk="1" hangingPunct="1">
            <a:defRPr/>
          </a:pPr>
          <a:r>
            <a:rPr lang="en-ZA" sz="1200" b="1">
              <a:solidFill>
                <a:schemeClr val="accent6">
                  <a:lumMod val="75000"/>
                </a:schemeClr>
              </a:solidFill>
              <a:latin typeface="Century Gothic" pitchFamily="34" charset="0"/>
            </a:rPr>
            <a:t>Skills &amp; Attributes Score:</a:t>
          </a:r>
        </a:p>
        <a:p>
          <a:pPr eaLnBrk="1" hangingPunct="1">
            <a:defRPr/>
          </a:pPr>
          <a:endParaRPr lang="en-ZA" sz="1200" b="1">
            <a:solidFill>
              <a:srgbClr val="FF0000"/>
            </a:solidFill>
            <a:latin typeface="Century Gothic" pitchFamily="34" charset="0"/>
          </a:endParaRPr>
        </a:p>
        <a:p>
          <a:pPr eaLnBrk="1" hangingPunct="1">
            <a:defRPr/>
          </a:pPr>
          <a:endParaRPr lang="en-ZA" sz="1200" b="1">
            <a:solidFill>
              <a:srgbClr val="FF0000"/>
            </a:solidFill>
            <a:latin typeface="Century Gothic" pitchFamily="34" charset="0"/>
          </a:endParaRPr>
        </a:p>
        <a:p>
          <a:pPr eaLnBrk="1" hangingPunct="1">
            <a:defRPr/>
          </a:pPr>
          <a:r>
            <a:rPr lang="en-ZA" sz="1200" b="1">
              <a:solidFill>
                <a:srgbClr val="C00000"/>
              </a:solidFill>
              <a:latin typeface="Century Gothic" pitchFamily="34" charset="0"/>
            </a:rPr>
            <a:t>Life-long Learning</a:t>
          </a:r>
        </a:p>
        <a:p>
          <a:pPr eaLnBrk="1" hangingPunct="1">
            <a:defRPr/>
          </a:pPr>
          <a:r>
            <a:rPr lang="en-ZA" sz="1200" b="1">
              <a:solidFill>
                <a:srgbClr val="C00000"/>
              </a:solidFill>
              <a:latin typeface="Century Gothic" pitchFamily="34" charset="0"/>
            </a:rPr>
            <a:t> Skills &amp; Attributes Score:</a:t>
          </a:r>
          <a:endParaRPr lang="en-US" sz="1200" b="1">
            <a:solidFill>
              <a:srgbClr val="C00000"/>
            </a:solidFill>
            <a:latin typeface="Century Gothic" pitchFamily="34" charset="0"/>
          </a:endParaRPr>
        </a:p>
      </xdr:txBody>
    </xdr:sp>
    <xdr:clientData/>
  </xdr:twoCellAnchor>
  <xdr:twoCellAnchor>
    <xdr:from>
      <xdr:col>0</xdr:col>
      <xdr:colOff>130968</xdr:colOff>
      <xdr:row>49</xdr:row>
      <xdr:rowOff>77581</xdr:rowOff>
    </xdr:from>
    <xdr:to>
      <xdr:col>19</xdr:col>
      <xdr:colOff>67911</xdr:colOff>
      <xdr:row>54</xdr:row>
      <xdr:rowOff>35723</xdr:rowOff>
    </xdr:to>
    <xdr:grpSp>
      <xdr:nvGrpSpPr>
        <xdr:cNvPr id="10" name="Group 9"/>
        <xdr:cNvGrpSpPr/>
      </xdr:nvGrpSpPr>
      <xdr:grpSpPr>
        <a:xfrm>
          <a:off x="130968" y="19070431"/>
          <a:ext cx="13614843" cy="1034467"/>
          <a:chOff x="11743" y="18767084"/>
          <a:chExt cx="13287375" cy="1315293"/>
        </a:xfrm>
      </xdr:grpSpPr>
      <xdr:sp macro="" textlink="">
        <xdr:nvSpPr>
          <xdr:cNvPr id="28" name="TextBox 27"/>
          <xdr:cNvSpPr txBox="1"/>
        </xdr:nvSpPr>
        <xdr:spPr>
          <a:xfrm>
            <a:off x="11743" y="18767084"/>
            <a:ext cx="13287375" cy="1315293"/>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ZA" sz="11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solidFill>
                  <a:schemeClr val="tx2">
                    <a:lumMod val="60000"/>
                    <a:lumOff val="40000"/>
                  </a:schemeClr>
                </a:solidFill>
              </a:rPr>
              <a:t> </a:t>
            </a:r>
            <a:r>
              <a:rPr lang="en-ZA" sz="1100" b="0" i="0" u="none" strike="noStrike">
                <a:solidFill>
                  <a:schemeClr val="tx2">
                    <a:lumMod val="60000"/>
                    <a:lumOff val="40000"/>
                  </a:schemeClr>
                </a:solidFill>
                <a:effectLst/>
                <a:latin typeface="+mn-lt"/>
                <a:ea typeface="+mn-ea"/>
                <a:cs typeface="+mn-cs"/>
              </a:rPr>
              <a:t> </a:t>
            </a:r>
            <a:r>
              <a:rPr lang="en-ZA">
                <a:solidFill>
                  <a:schemeClr val="tx2">
                    <a:lumMod val="60000"/>
                    <a:lumOff val="40000"/>
                  </a:schemeClr>
                </a:solidFill>
              </a:rPr>
              <a:t> </a:t>
            </a:r>
            <a:r>
              <a:rPr lang="en-ZA" sz="1400" b="1" i="0" u="none" strike="noStrike">
                <a:solidFill>
                  <a:schemeClr val="tx2">
                    <a:lumMod val="60000"/>
                    <a:lumOff val="40000"/>
                  </a:schemeClr>
                </a:solidFill>
                <a:effectLst/>
                <a:latin typeface="+mn-lt"/>
                <a:ea typeface="+mn-ea"/>
                <a:cs typeface="+mn-cs"/>
              </a:rPr>
              <a:t>GRADUATENESS SKILLS AND ATTRIBUTES INVENTORY</a:t>
            </a:r>
            <a:r>
              <a:rPr lang="en-ZA" sz="1400">
                <a:solidFill>
                  <a:schemeClr val="tx2">
                    <a:lumMod val="60000"/>
                    <a:lumOff val="40000"/>
                  </a:schemeClr>
                </a:solidFill>
              </a:rPr>
              <a:t> </a:t>
            </a:r>
            <a:r>
              <a:rPr lang="en-ZA" sz="1400" b="0" i="0" u="none" strike="noStrike">
                <a:solidFill>
                  <a:schemeClr val="tx2">
                    <a:lumMod val="60000"/>
                    <a:lumOff val="40000"/>
                  </a:schemeClr>
                </a:solidFill>
                <a:effectLst/>
                <a:latin typeface="+mn-lt"/>
                <a:ea typeface="+mn-ea"/>
                <a:cs typeface="+mn-cs"/>
              </a:rPr>
              <a:t> </a:t>
            </a:r>
            <a:r>
              <a:rPr lang="en-ZA" sz="1400">
                <a:solidFill>
                  <a:schemeClr val="tx2">
                    <a:lumMod val="60000"/>
                    <a:lumOff val="40000"/>
                  </a:schemeClr>
                </a:solidFill>
              </a:rPr>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t> </a:t>
            </a:r>
            <a:endParaRPr lang="en-ZA" sz="1100" b="0" i="0" u="none" strike="noStrike">
              <a:solidFill>
                <a:schemeClr val="dk1"/>
              </a:solidFill>
              <a:effectLst/>
              <a:latin typeface="+mn-lt"/>
              <a:ea typeface="+mn-ea"/>
              <a:cs typeface="+mn-cs"/>
            </a:endParaRPr>
          </a:p>
          <a:p>
            <a:pPr algn="ctr"/>
            <a:endParaRPr lang="en-ZA" sz="1400" b="1" i="0" u="none" strike="noStrike">
              <a:solidFill>
                <a:schemeClr val="accent1">
                  <a:lumMod val="60000"/>
                  <a:lumOff val="40000"/>
                </a:schemeClr>
              </a:solidFill>
              <a:effectLst/>
              <a:latin typeface="+mn-lt"/>
              <a:ea typeface="+mn-ea"/>
              <a:cs typeface="+mn-cs"/>
            </a:endParaRPr>
          </a:p>
          <a:p>
            <a:pPr algn="ctr"/>
            <a:r>
              <a:rPr lang="en-ZA" sz="1800" b="1" i="0" u="none" strike="noStrike">
                <a:solidFill>
                  <a:srgbClr val="00B050"/>
                </a:solidFill>
                <a:effectLst/>
                <a:latin typeface="+mn-lt"/>
                <a:ea typeface="+mn-ea"/>
                <a:cs typeface="+mn-cs"/>
              </a:rPr>
              <a:t>Understanding your graduateness skills and attributes profile.......</a:t>
            </a:r>
            <a:r>
              <a:rPr lang="en-ZA" sz="1800" b="0" i="0" u="none" strike="noStrike">
                <a:solidFill>
                  <a:srgbClr val="00B050"/>
                </a:solidFill>
                <a:effectLst/>
                <a:latin typeface="+mn-lt"/>
                <a:ea typeface="+mn-ea"/>
                <a:cs typeface="+mn-cs"/>
              </a:rPr>
              <a:t> </a:t>
            </a:r>
            <a:r>
              <a:rPr lang="en-ZA" sz="1800">
                <a:solidFill>
                  <a:srgbClr val="00B050"/>
                </a:solidFill>
              </a:rPr>
              <a:t> </a:t>
            </a:r>
            <a:r>
              <a:rPr lang="en-ZA" sz="1800" b="0" i="0" u="none" strike="noStrike">
                <a:solidFill>
                  <a:srgbClr val="00B050"/>
                </a:solidFill>
                <a:effectLst/>
                <a:latin typeface="+mn-lt"/>
                <a:ea typeface="+mn-ea"/>
                <a:cs typeface="+mn-cs"/>
              </a:rPr>
              <a:t> </a:t>
            </a:r>
            <a:r>
              <a:rPr lang="en-ZA" sz="1800">
                <a:solidFill>
                  <a:srgbClr val="00B050"/>
                </a:solidFill>
              </a:rPr>
              <a:t> </a:t>
            </a:r>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xdr:txBody>
      </xdr:sp>
      <xdr:pic>
        <xdr:nvPicPr>
          <xdr:cNvPr id="29" name="Picture 28" descr="imagesCANM2RTY.jpg"/>
          <xdr:cNvPicPr>
            <a:picLocks noChangeAspect="1"/>
          </xdr:cNvPicPr>
        </xdr:nvPicPr>
        <xdr:blipFill>
          <a:blip xmlns:r="http://schemas.openxmlformats.org/officeDocument/2006/relationships" r:embed="rId1">
            <a:clrChange>
              <a:clrFrom>
                <a:srgbClr val="FFFEFF"/>
              </a:clrFrom>
              <a:clrTo>
                <a:srgbClr val="FFFEFF">
                  <a:alpha val="0"/>
                </a:srgbClr>
              </a:clrTo>
            </a:clrChange>
            <a:extLst>
              <a:ext uri="{28A0092B-C50C-407E-A947-70E740481C1C}">
                <a14:useLocalDpi xmlns:a14="http://schemas.microsoft.com/office/drawing/2010/main" val="0"/>
              </a:ext>
            </a:extLst>
          </a:blip>
          <a:srcRect/>
          <a:stretch>
            <a:fillRect/>
          </a:stretch>
        </xdr:blipFill>
        <xdr:spPr bwMode="auto">
          <a:xfrm>
            <a:off x="11268615" y="18848606"/>
            <a:ext cx="1785900" cy="7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29" descr="heade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l="61539" t="40047" r="7436" b="17940"/>
          <a:stretch>
            <a:fillRect/>
          </a:stretch>
        </xdr:blipFill>
        <xdr:spPr bwMode="auto">
          <a:xfrm>
            <a:off x="11094570" y="19511491"/>
            <a:ext cx="2160752" cy="48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440532</xdr:colOff>
      <xdr:row>69</xdr:row>
      <xdr:rowOff>58008</xdr:rowOff>
    </xdr:from>
    <xdr:to>
      <xdr:col>19</xdr:col>
      <xdr:colOff>178594</xdr:colOff>
      <xdr:row>71</xdr:row>
      <xdr:rowOff>273851</xdr:rowOff>
    </xdr:to>
    <xdr:grpSp>
      <xdr:nvGrpSpPr>
        <xdr:cNvPr id="40" name="Group 39"/>
        <xdr:cNvGrpSpPr/>
      </xdr:nvGrpSpPr>
      <xdr:grpSpPr>
        <a:xfrm>
          <a:off x="440532" y="26908983"/>
          <a:ext cx="13415962" cy="1073093"/>
          <a:chOff x="278375" y="18365737"/>
          <a:chExt cx="13024246" cy="998566"/>
        </a:xfrm>
      </xdr:grpSpPr>
      <xdr:sp macro="" textlink="">
        <xdr:nvSpPr>
          <xdr:cNvPr id="41" name="TextBox 40"/>
          <xdr:cNvSpPr txBox="1"/>
        </xdr:nvSpPr>
        <xdr:spPr>
          <a:xfrm>
            <a:off x="278375" y="18365737"/>
            <a:ext cx="12997094" cy="998566"/>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ZA" sz="11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solidFill>
                  <a:schemeClr val="tx2">
                    <a:lumMod val="60000"/>
                    <a:lumOff val="40000"/>
                  </a:schemeClr>
                </a:solidFill>
              </a:rPr>
              <a:t> </a:t>
            </a:r>
            <a:r>
              <a:rPr lang="en-ZA" sz="1100" b="0" i="0" u="none" strike="noStrike">
                <a:solidFill>
                  <a:schemeClr val="tx2">
                    <a:lumMod val="60000"/>
                    <a:lumOff val="40000"/>
                  </a:schemeClr>
                </a:solidFill>
                <a:effectLst/>
                <a:latin typeface="+mn-lt"/>
                <a:ea typeface="+mn-ea"/>
                <a:cs typeface="+mn-cs"/>
              </a:rPr>
              <a:t> </a:t>
            </a:r>
            <a:r>
              <a:rPr lang="en-ZA">
                <a:solidFill>
                  <a:schemeClr val="tx2">
                    <a:lumMod val="60000"/>
                    <a:lumOff val="40000"/>
                  </a:schemeClr>
                </a:solidFill>
              </a:rPr>
              <a:t> </a:t>
            </a:r>
            <a:r>
              <a:rPr lang="en-ZA" sz="1400" b="1" i="0" u="none" strike="noStrike">
                <a:solidFill>
                  <a:schemeClr val="tx2">
                    <a:lumMod val="60000"/>
                    <a:lumOff val="40000"/>
                  </a:schemeClr>
                </a:solidFill>
                <a:effectLst/>
                <a:latin typeface="+mn-lt"/>
                <a:ea typeface="+mn-ea"/>
                <a:cs typeface="+mn-cs"/>
              </a:rPr>
              <a:t>GRADUATENESS SKILLS AND ATTRIBUTES INVENTORY</a:t>
            </a:r>
            <a:r>
              <a:rPr lang="en-ZA" sz="1400">
                <a:solidFill>
                  <a:schemeClr val="tx2">
                    <a:lumMod val="60000"/>
                    <a:lumOff val="40000"/>
                  </a:schemeClr>
                </a:solidFill>
              </a:rPr>
              <a:t> </a:t>
            </a:r>
            <a:r>
              <a:rPr lang="en-ZA" sz="1400" b="0" i="0" u="none" strike="noStrike">
                <a:solidFill>
                  <a:schemeClr val="tx2">
                    <a:lumMod val="60000"/>
                    <a:lumOff val="40000"/>
                  </a:schemeClr>
                </a:solidFill>
                <a:effectLst/>
                <a:latin typeface="+mn-lt"/>
                <a:ea typeface="+mn-ea"/>
                <a:cs typeface="+mn-cs"/>
              </a:rPr>
              <a:t> </a:t>
            </a:r>
            <a:r>
              <a:rPr lang="en-ZA" sz="1400">
                <a:solidFill>
                  <a:schemeClr val="tx2">
                    <a:lumMod val="60000"/>
                    <a:lumOff val="40000"/>
                  </a:schemeClr>
                </a:solidFill>
              </a:rPr>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t> </a:t>
            </a:r>
            <a:endParaRPr lang="en-ZA" sz="1100" b="0" i="0" u="none" strike="noStrike">
              <a:solidFill>
                <a:schemeClr val="dk1"/>
              </a:solidFill>
              <a:effectLst/>
              <a:latin typeface="+mn-lt"/>
              <a:ea typeface="+mn-ea"/>
              <a:cs typeface="+mn-cs"/>
            </a:endParaRPr>
          </a:p>
          <a:p>
            <a:pPr algn="ctr"/>
            <a:endParaRPr lang="en-ZA" sz="1400" b="1" i="0" u="none" strike="noStrike">
              <a:solidFill>
                <a:schemeClr val="accent1">
                  <a:lumMod val="60000"/>
                  <a:lumOff val="40000"/>
                </a:schemeClr>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ZA" sz="1600" b="1" i="0">
                <a:solidFill>
                  <a:srgbClr val="00B050"/>
                </a:solidFill>
                <a:effectLst/>
                <a:latin typeface="+mn-lt"/>
                <a:ea typeface="+mn-ea"/>
                <a:cs typeface="+mn-cs"/>
              </a:rPr>
              <a:t>Developing your graduateness</a:t>
            </a:r>
            <a:r>
              <a:rPr lang="en-ZA" sz="1600" b="1" i="0" baseline="0">
                <a:solidFill>
                  <a:srgbClr val="00B050"/>
                </a:solidFill>
                <a:effectLst/>
                <a:latin typeface="+mn-lt"/>
                <a:ea typeface="+mn-ea"/>
                <a:cs typeface="+mn-cs"/>
              </a:rPr>
              <a:t> skills and attributes....</a:t>
            </a:r>
            <a:endParaRPr lang="en-ZA" sz="1600">
              <a:solidFill>
                <a:srgbClr val="00B050"/>
              </a:solidFill>
              <a:effectLst/>
            </a:endParaRPr>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xdr:txBody>
      </xdr:sp>
      <xdr:pic>
        <xdr:nvPicPr>
          <xdr:cNvPr id="42" name="Picture 41" descr="imagesCANM2RTY.jpg"/>
          <xdr:cNvPicPr>
            <a:picLocks noChangeAspect="1"/>
          </xdr:cNvPicPr>
        </xdr:nvPicPr>
        <xdr:blipFill>
          <a:blip xmlns:r="http://schemas.openxmlformats.org/officeDocument/2006/relationships" r:embed="rId1">
            <a:clrChange>
              <a:clrFrom>
                <a:srgbClr val="FFFEFF"/>
              </a:clrFrom>
              <a:clrTo>
                <a:srgbClr val="FFFEFF">
                  <a:alpha val="0"/>
                </a:srgbClr>
              </a:clrTo>
            </a:clrChange>
            <a:extLst>
              <a:ext uri="{28A0092B-C50C-407E-A947-70E740481C1C}">
                <a14:useLocalDpi xmlns:a14="http://schemas.microsoft.com/office/drawing/2010/main" val="0"/>
              </a:ext>
            </a:extLst>
          </a:blip>
          <a:srcRect/>
          <a:stretch>
            <a:fillRect/>
          </a:stretch>
        </xdr:blipFill>
        <xdr:spPr bwMode="auto">
          <a:xfrm>
            <a:off x="11256792" y="18455793"/>
            <a:ext cx="1785900" cy="576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 name="Picture 42" descr="heade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l="61539" t="40047" r="7436" b="17940"/>
          <a:stretch>
            <a:fillRect/>
          </a:stretch>
        </xdr:blipFill>
        <xdr:spPr bwMode="auto">
          <a:xfrm>
            <a:off x="11141869" y="18869909"/>
            <a:ext cx="2160752" cy="48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85</xdr:row>
      <xdr:rowOff>357188</xdr:rowOff>
    </xdr:from>
    <xdr:to>
      <xdr:col>18</xdr:col>
      <xdr:colOff>544161</xdr:colOff>
      <xdr:row>88</xdr:row>
      <xdr:rowOff>124830</xdr:rowOff>
    </xdr:to>
    <xdr:grpSp>
      <xdr:nvGrpSpPr>
        <xdr:cNvPr id="32" name="Group 31"/>
        <xdr:cNvGrpSpPr/>
      </xdr:nvGrpSpPr>
      <xdr:grpSpPr>
        <a:xfrm>
          <a:off x="0" y="34999613"/>
          <a:ext cx="13612461" cy="1053517"/>
          <a:chOff x="11743" y="18767084"/>
          <a:chExt cx="13287375" cy="1315293"/>
        </a:xfrm>
      </xdr:grpSpPr>
      <xdr:sp macro="" textlink="">
        <xdr:nvSpPr>
          <xdr:cNvPr id="33" name="TextBox 32"/>
          <xdr:cNvSpPr txBox="1"/>
        </xdr:nvSpPr>
        <xdr:spPr>
          <a:xfrm>
            <a:off x="11743" y="18767084"/>
            <a:ext cx="13287375" cy="1315293"/>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ZA" sz="11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solidFill>
                  <a:schemeClr val="tx2">
                    <a:lumMod val="60000"/>
                    <a:lumOff val="40000"/>
                  </a:schemeClr>
                </a:solidFill>
              </a:rPr>
              <a:t> </a:t>
            </a:r>
            <a:r>
              <a:rPr lang="en-ZA" sz="1100" b="0" i="0" u="none" strike="noStrike">
                <a:solidFill>
                  <a:schemeClr val="tx2">
                    <a:lumMod val="60000"/>
                    <a:lumOff val="40000"/>
                  </a:schemeClr>
                </a:solidFill>
                <a:effectLst/>
                <a:latin typeface="+mn-lt"/>
                <a:ea typeface="+mn-ea"/>
                <a:cs typeface="+mn-cs"/>
              </a:rPr>
              <a:t> </a:t>
            </a:r>
            <a:r>
              <a:rPr lang="en-ZA">
                <a:solidFill>
                  <a:schemeClr val="tx2">
                    <a:lumMod val="60000"/>
                    <a:lumOff val="40000"/>
                  </a:schemeClr>
                </a:solidFill>
              </a:rPr>
              <a:t> </a:t>
            </a:r>
            <a:r>
              <a:rPr lang="en-ZA" sz="1400" b="1" i="0" u="none" strike="noStrike">
                <a:solidFill>
                  <a:schemeClr val="tx2">
                    <a:lumMod val="60000"/>
                    <a:lumOff val="40000"/>
                  </a:schemeClr>
                </a:solidFill>
                <a:effectLst/>
                <a:latin typeface="+mn-lt"/>
                <a:ea typeface="+mn-ea"/>
                <a:cs typeface="+mn-cs"/>
              </a:rPr>
              <a:t>GRADUATENESS SKILLS AND ATTRIBUTES INVENTORY</a:t>
            </a:r>
            <a:r>
              <a:rPr lang="en-ZA" sz="1400">
                <a:solidFill>
                  <a:schemeClr val="tx2">
                    <a:lumMod val="60000"/>
                    <a:lumOff val="40000"/>
                  </a:schemeClr>
                </a:solidFill>
              </a:rPr>
              <a:t> </a:t>
            </a:r>
            <a:r>
              <a:rPr lang="en-ZA" sz="1400" b="0" i="0" u="none" strike="noStrike">
                <a:solidFill>
                  <a:schemeClr val="tx2">
                    <a:lumMod val="60000"/>
                    <a:lumOff val="40000"/>
                  </a:schemeClr>
                </a:solidFill>
                <a:effectLst/>
                <a:latin typeface="+mn-lt"/>
                <a:ea typeface="+mn-ea"/>
                <a:cs typeface="+mn-cs"/>
              </a:rPr>
              <a:t> </a:t>
            </a:r>
            <a:r>
              <a:rPr lang="en-ZA" sz="1400">
                <a:solidFill>
                  <a:schemeClr val="tx2">
                    <a:lumMod val="60000"/>
                    <a:lumOff val="40000"/>
                  </a:schemeClr>
                </a:solidFill>
              </a:rPr>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t> </a:t>
            </a:r>
            <a:endParaRPr lang="en-ZA" sz="1100" b="0" i="0" u="none" strike="noStrike">
              <a:solidFill>
                <a:schemeClr val="dk1"/>
              </a:solidFill>
              <a:effectLst/>
              <a:latin typeface="+mn-lt"/>
              <a:ea typeface="+mn-ea"/>
              <a:cs typeface="+mn-cs"/>
            </a:endParaRPr>
          </a:p>
          <a:p>
            <a:pPr algn="ctr"/>
            <a:endParaRPr lang="en-ZA" sz="1400" b="1" i="0" u="none" strike="noStrike">
              <a:solidFill>
                <a:schemeClr val="accent1">
                  <a:lumMod val="60000"/>
                  <a:lumOff val="40000"/>
                </a:schemeClr>
              </a:solidFill>
              <a:effectLst/>
              <a:latin typeface="+mn-lt"/>
              <a:ea typeface="+mn-ea"/>
              <a:cs typeface="+mn-cs"/>
            </a:endParaRPr>
          </a:p>
          <a:p>
            <a:pPr algn="ctr"/>
            <a:r>
              <a:rPr lang="en-ZA" sz="1800" b="1" i="0" u="none" strike="noStrike">
                <a:solidFill>
                  <a:srgbClr val="00B050"/>
                </a:solidFill>
                <a:effectLst/>
                <a:latin typeface="+mn-lt"/>
                <a:ea typeface="+mn-ea"/>
                <a:cs typeface="+mn-cs"/>
              </a:rPr>
              <a:t>Developing your graduateness</a:t>
            </a:r>
            <a:r>
              <a:rPr lang="en-ZA" sz="1800" b="1" i="0" u="none" strike="noStrike" baseline="0">
                <a:solidFill>
                  <a:srgbClr val="00B050"/>
                </a:solidFill>
                <a:effectLst/>
                <a:latin typeface="+mn-lt"/>
                <a:ea typeface="+mn-ea"/>
                <a:cs typeface="+mn-cs"/>
              </a:rPr>
              <a:t> skills and attributes....</a:t>
            </a:r>
            <a:endParaRPr lang="en-ZA" sz="1800">
              <a:solidFill>
                <a:srgbClr val="00B050"/>
              </a:solidFill>
            </a:endParaRPr>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xdr:txBody>
      </xdr:sp>
      <xdr:pic>
        <xdr:nvPicPr>
          <xdr:cNvPr id="35" name="Picture 34" descr="imagesCANM2RTY.jpg"/>
          <xdr:cNvPicPr>
            <a:picLocks noChangeAspect="1"/>
          </xdr:cNvPicPr>
        </xdr:nvPicPr>
        <xdr:blipFill>
          <a:blip xmlns:r="http://schemas.openxmlformats.org/officeDocument/2006/relationships" r:embed="rId1">
            <a:clrChange>
              <a:clrFrom>
                <a:srgbClr val="FFFEFF"/>
              </a:clrFrom>
              <a:clrTo>
                <a:srgbClr val="FFFEFF">
                  <a:alpha val="0"/>
                </a:srgbClr>
              </a:clrTo>
            </a:clrChange>
            <a:extLst>
              <a:ext uri="{28A0092B-C50C-407E-A947-70E740481C1C}">
                <a14:useLocalDpi xmlns:a14="http://schemas.microsoft.com/office/drawing/2010/main" val="0"/>
              </a:ext>
            </a:extLst>
          </a:blip>
          <a:srcRect/>
          <a:stretch>
            <a:fillRect/>
          </a:stretch>
        </xdr:blipFill>
        <xdr:spPr bwMode="auto">
          <a:xfrm>
            <a:off x="11268615" y="18848606"/>
            <a:ext cx="1785900" cy="7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35" descr="heade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l="61539" t="40047" r="7436" b="17940"/>
          <a:stretch>
            <a:fillRect/>
          </a:stretch>
        </xdr:blipFill>
        <xdr:spPr bwMode="auto">
          <a:xfrm>
            <a:off x="11094570" y="19511491"/>
            <a:ext cx="2160752" cy="48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108</xdr:row>
      <xdr:rowOff>0</xdr:rowOff>
    </xdr:from>
    <xdr:to>
      <xdr:col>18</xdr:col>
      <xdr:colOff>464343</xdr:colOff>
      <xdr:row>110</xdr:row>
      <xdr:rowOff>196267</xdr:rowOff>
    </xdr:to>
    <xdr:sp macro="" textlink="">
      <xdr:nvSpPr>
        <xdr:cNvPr id="37" name="TextBox 36"/>
        <xdr:cNvSpPr txBox="1"/>
      </xdr:nvSpPr>
      <xdr:spPr>
        <a:xfrm>
          <a:off x="0" y="45041344"/>
          <a:ext cx="13299281" cy="1053517"/>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ZA" sz="11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solidFill>
                <a:schemeClr val="tx2">
                  <a:lumMod val="60000"/>
                  <a:lumOff val="40000"/>
                </a:schemeClr>
              </a:solidFill>
            </a:rPr>
            <a:t> </a:t>
          </a:r>
          <a:r>
            <a:rPr lang="en-ZA" sz="1100" b="0" i="0" u="none" strike="noStrike">
              <a:solidFill>
                <a:schemeClr val="tx2">
                  <a:lumMod val="60000"/>
                  <a:lumOff val="40000"/>
                </a:schemeClr>
              </a:solidFill>
              <a:effectLst/>
              <a:latin typeface="+mn-lt"/>
              <a:ea typeface="+mn-ea"/>
              <a:cs typeface="+mn-cs"/>
            </a:rPr>
            <a:t> </a:t>
          </a:r>
          <a:r>
            <a:rPr lang="en-ZA">
              <a:solidFill>
                <a:schemeClr val="tx2">
                  <a:lumMod val="60000"/>
                  <a:lumOff val="40000"/>
                </a:schemeClr>
              </a:solidFill>
            </a:rPr>
            <a:t> </a:t>
          </a:r>
          <a:r>
            <a:rPr lang="en-ZA" sz="1400" b="1" i="0" u="none" strike="noStrike">
              <a:solidFill>
                <a:schemeClr val="tx2">
                  <a:lumMod val="60000"/>
                  <a:lumOff val="40000"/>
                </a:schemeClr>
              </a:solidFill>
              <a:effectLst/>
              <a:latin typeface="+mn-lt"/>
              <a:ea typeface="+mn-ea"/>
              <a:cs typeface="+mn-cs"/>
            </a:rPr>
            <a:t>GRADUATENESS SKILLS AND ATTRIBUTES INVENTORY</a:t>
          </a:r>
          <a:r>
            <a:rPr lang="en-ZA" sz="1400">
              <a:solidFill>
                <a:schemeClr val="tx2">
                  <a:lumMod val="60000"/>
                  <a:lumOff val="40000"/>
                </a:schemeClr>
              </a:solidFill>
            </a:rPr>
            <a:t> </a:t>
          </a:r>
          <a:r>
            <a:rPr lang="en-ZA" sz="1400" b="0" i="0" u="none" strike="noStrike">
              <a:solidFill>
                <a:schemeClr val="tx2">
                  <a:lumMod val="60000"/>
                  <a:lumOff val="40000"/>
                </a:schemeClr>
              </a:solidFill>
              <a:effectLst/>
              <a:latin typeface="+mn-lt"/>
              <a:ea typeface="+mn-ea"/>
              <a:cs typeface="+mn-cs"/>
            </a:rPr>
            <a:t> </a:t>
          </a:r>
          <a:r>
            <a:rPr lang="en-ZA" sz="1400">
              <a:solidFill>
                <a:schemeClr val="tx2">
                  <a:lumMod val="60000"/>
                  <a:lumOff val="40000"/>
                </a:schemeClr>
              </a:solidFill>
            </a:rPr>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sz="1400"/>
            <a:t> </a:t>
          </a:r>
          <a:r>
            <a:rPr lang="en-ZA" sz="1400" b="0" i="0" u="none" strike="noStrike">
              <a:solidFill>
                <a:schemeClr val="dk1"/>
              </a:solidFill>
              <a:effectLst/>
              <a:latin typeface="+mn-lt"/>
              <a:ea typeface="+mn-ea"/>
              <a:cs typeface="+mn-cs"/>
            </a:rPr>
            <a:t>  </a:t>
          </a:r>
          <a:r>
            <a:rPr lang="en-ZA"/>
            <a:t> </a:t>
          </a:r>
          <a:r>
            <a:rPr lang="en-ZA" sz="1100" b="0" i="0" u="none" strike="noStrike">
              <a:solidFill>
                <a:schemeClr val="dk1"/>
              </a:solidFill>
              <a:effectLst/>
              <a:latin typeface="+mn-lt"/>
              <a:ea typeface="+mn-ea"/>
              <a:cs typeface="+mn-cs"/>
            </a:rPr>
            <a:t> </a:t>
          </a:r>
          <a:r>
            <a:rPr lang="en-ZA"/>
            <a:t> </a:t>
          </a:r>
          <a:endParaRPr lang="en-ZA" sz="1100" b="0" i="0" u="none" strike="noStrike">
            <a:solidFill>
              <a:schemeClr val="dk1"/>
            </a:solidFill>
            <a:effectLst/>
            <a:latin typeface="+mn-lt"/>
            <a:ea typeface="+mn-ea"/>
            <a:cs typeface="+mn-cs"/>
          </a:endParaRPr>
        </a:p>
        <a:p>
          <a:pPr algn="ctr"/>
          <a:endParaRPr lang="en-ZA" sz="1400" b="1" i="0" u="none" strike="noStrike">
            <a:solidFill>
              <a:schemeClr val="accent1">
                <a:lumMod val="60000"/>
                <a:lumOff val="40000"/>
              </a:schemeClr>
            </a:solidFill>
            <a:effectLst/>
            <a:latin typeface="+mn-lt"/>
            <a:ea typeface="+mn-ea"/>
            <a:cs typeface="+mn-cs"/>
          </a:endParaRPr>
        </a:p>
        <a:p>
          <a:pPr algn="ctr"/>
          <a:r>
            <a:rPr lang="en-ZA" sz="1800" b="1" i="0" u="none" strike="noStrike">
              <a:solidFill>
                <a:srgbClr val="00B050"/>
              </a:solidFill>
              <a:effectLst/>
              <a:latin typeface="+mn-lt"/>
              <a:ea typeface="+mn-ea"/>
              <a:cs typeface="+mn-cs"/>
            </a:rPr>
            <a:t>Developing your graduateness</a:t>
          </a:r>
          <a:r>
            <a:rPr lang="en-ZA" sz="1800" b="1" i="0" u="none" strike="noStrike" baseline="0">
              <a:solidFill>
                <a:srgbClr val="00B050"/>
              </a:solidFill>
              <a:effectLst/>
              <a:latin typeface="+mn-lt"/>
              <a:ea typeface="+mn-ea"/>
              <a:cs typeface="+mn-cs"/>
            </a:rPr>
            <a:t> skills and attributes....</a:t>
          </a:r>
          <a:endParaRPr lang="en-ZA" sz="1800">
            <a:solidFill>
              <a:srgbClr val="00B050"/>
            </a:solidFill>
          </a:endParaRPr>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a:p>
          <a:endParaRPr lang="en-ZA" sz="1100"/>
        </a:p>
      </xdr:txBody>
    </xdr:sp>
    <xdr:clientData/>
  </xdr:twoCellAnchor>
  <xdr:twoCellAnchor>
    <xdr:from>
      <xdr:col>15</xdr:col>
      <xdr:colOff>106985</xdr:colOff>
      <xdr:row>108</xdr:row>
      <xdr:rowOff>65297</xdr:rowOff>
    </xdr:from>
    <xdr:to>
      <xdr:col>18</xdr:col>
      <xdr:colOff>297869</xdr:colOff>
      <xdr:row>109</xdr:row>
      <xdr:rowOff>251797</xdr:rowOff>
    </xdr:to>
    <xdr:pic>
      <xdr:nvPicPr>
        <xdr:cNvPr id="38" name="Picture 37" descr="imagesCANM2RTY.jpg"/>
        <xdr:cNvPicPr>
          <a:picLocks noChangeAspect="1"/>
        </xdr:cNvPicPr>
      </xdr:nvPicPr>
      <xdr:blipFill>
        <a:blip xmlns:r="http://schemas.openxmlformats.org/officeDocument/2006/relationships" r:embed="rId1">
          <a:clrChange>
            <a:clrFrom>
              <a:srgbClr val="FFFEFF"/>
            </a:clrFrom>
            <a:clrTo>
              <a:srgbClr val="FFFEFF">
                <a:alpha val="0"/>
              </a:srgbClr>
            </a:clrTo>
          </a:clrChange>
          <a:extLst>
            <a:ext uri="{28A0092B-C50C-407E-A947-70E740481C1C}">
              <a14:useLocalDpi xmlns:a14="http://schemas.microsoft.com/office/drawing/2010/main" val="0"/>
            </a:ext>
          </a:extLst>
        </a:blip>
        <a:srcRect/>
        <a:stretch>
          <a:fillRect/>
        </a:stretch>
      </xdr:blipFill>
      <xdr:spPr bwMode="auto">
        <a:xfrm>
          <a:off x="11334579" y="45106641"/>
          <a:ext cx="1798228" cy="61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538958</xdr:colOff>
      <xdr:row>109</xdr:row>
      <xdr:rowOff>167627</xdr:rowOff>
    </xdr:from>
    <xdr:to>
      <xdr:col>18</xdr:col>
      <xdr:colOff>500063</xdr:colOff>
      <xdr:row>110</xdr:row>
      <xdr:rowOff>125889</xdr:rowOff>
    </xdr:to>
    <xdr:pic>
      <xdr:nvPicPr>
        <xdr:cNvPr id="39" name="Picture 38" descr="heade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l="61539" t="40047" r="7436" b="17940"/>
        <a:stretch>
          <a:fillRect/>
        </a:stretch>
      </xdr:blipFill>
      <xdr:spPr bwMode="auto">
        <a:xfrm>
          <a:off x="11159333" y="45637596"/>
          <a:ext cx="2175668" cy="386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C2:D21" totalsRowShown="0" headerRowDxfId="0">
  <autoFilter ref="C2:D21"/>
  <tableColumns count="2">
    <tableColumn id="1" name="Column1"/>
    <tableColumn id="2" name="B"/>
  </tableColumns>
  <tableStyleInfo name="TableStyleDark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table" Target="../tables/table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04"/>
  <sheetViews>
    <sheetView showGridLines="0" workbookViewId="0">
      <selection activeCell="C54" sqref="C54"/>
    </sheetView>
  </sheetViews>
  <sheetFormatPr defaultColWidth="9.109375" defaultRowHeight="14.4" x14ac:dyDescent="0.3"/>
  <cols>
    <col min="1" max="1" width="9.109375" style="52"/>
    <col min="2" max="3" width="18.109375" style="52" customWidth="1"/>
    <col min="4" max="4" width="58.6640625" style="52" hidden="1" customWidth="1"/>
    <col min="5" max="6" width="22" style="52" customWidth="1"/>
    <col min="7" max="7" width="9.109375" style="52" customWidth="1"/>
    <col min="8" max="8" width="11" style="52" customWidth="1"/>
    <col min="9" max="9" width="10" style="52" customWidth="1"/>
    <col min="10" max="10" width="10.88671875" style="52" customWidth="1"/>
    <col min="11" max="12" width="10" style="52" customWidth="1"/>
    <col min="13" max="13" width="12.88671875" style="52" customWidth="1"/>
    <col min="14" max="16" width="10" style="52" customWidth="1"/>
    <col min="17" max="17" width="5.88671875" style="52" customWidth="1"/>
    <col min="18" max="18" width="32.5546875" style="52" customWidth="1"/>
    <col min="19" max="19" width="13.6640625" style="52" customWidth="1"/>
    <col min="20" max="20" width="18" style="52" customWidth="1"/>
    <col min="21" max="16384" width="9.109375" style="52"/>
  </cols>
  <sheetData>
    <row r="1" spans="2:31" ht="15" x14ac:dyDescent="0.25">
      <c r="C1" s="53" t="s">
        <v>82</v>
      </c>
      <c r="D1" s="53"/>
      <c r="E1" s="53"/>
      <c r="F1" s="53"/>
      <c r="G1" s="53"/>
      <c r="H1" s="102" t="s">
        <v>169</v>
      </c>
      <c r="I1" s="94"/>
      <c r="J1" s="94"/>
      <c r="K1" s="94"/>
      <c r="L1" s="94"/>
      <c r="M1" s="94"/>
      <c r="N1" s="94"/>
      <c r="O1" s="94"/>
      <c r="P1" s="54"/>
      <c r="Q1" s="55"/>
      <c r="R1" s="56"/>
      <c r="S1" s="56"/>
      <c r="T1" s="56"/>
      <c r="U1" s="56"/>
      <c r="V1" s="56"/>
      <c r="W1" s="56"/>
      <c r="X1" s="56"/>
      <c r="Y1" s="56"/>
      <c r="Z1" s="56"/>
      <c r="AA1" s="56"/>
      <c r="AB1" s="57"/>
      <c r="AC1" s="57"/>
      <c r="AD1" s="57"/>
      <c r="AE1" s="57"/>
    </row>
    <row r="2" spans="2:31" ht="47.25" customHeight="1" x14ac:dyDescent="0.25">
      <c r="B2" s="52" t="s">
        <v>6</v>
      </c>
      <c r="C2" s="53"/>
      <c r="D2" s="53"/>
      <c r="E2" s="53"/>
      <c r="F2" s="53"/>
      <c r="G2" s="95" t="s">
        <v>168</v>
      </c>
      <c r="H2" s="97"/>
      <c r="I2" s="55" t="s">
        <v>167</v>
      </c>
      <c r="J2" s="95" t="s">
        <v>179</v>
      </c>
      <c r="K2" s="96"/>
      <c r="L2" s="55" t="s">
        <v>167</v>
      </c>
      <c r="M2" s="98" t="s">
        <v>184</v>
      </c>
      <c r="N2" s="94"/>
      <c r="O2" s="55" t="s">
        <v>167</v>
      </c>
      <c r="P2" s="55"/>
      <c r="Q2" s="58"/>
      <c r="R2" s="56" t="s">
        <v>75</v>
      </c>
      <c r="S2" s="56" t="s">
        <v>169</v>
      </c>
      <c r="T2" s="56"/>
      <c r="U2" s="56"/>
      <c r="V2" s="56"/>
      <c r="W2" s="56"/>
      <c r="X2" s="56"/>
      <c r="Y2" s="56"/>
      <c r="Z2" s="56"/>
      <c r="AA2" s="56"/>
      <c r="AB2" s="57"/>
      <c r="AC2" s="57"/>
      <c r="AD2" s="57"/>
      <c r="AE2" s="57"/>
    </row>
    <row r="3" spans="2:31" ht="15" x14ac:dyDescent="0.25">
      <c r="B3" s="52" t="s">
        <v>5</v>
      </c>
      <c r="C3" s="53"/>
      <c r="D3" s="53"/>
      <c r="E3" s="53"/>
      <c r="F3" s="53"/>
      <c r="G3" s="59" t="s">
        <v>170</v>
      </c>
      <c r="H3" s="60">
        <v>6</v>
      </c>
      <c r="I3" s="60">
        <f>+VLOOKUP(H3,$B$8:$E$71,4,FALSE)</f>
        <v>3</v>
      </c>
      <c r="J3" s="60" t="s">
        <v>180</v>
      </c>
      <c r="K3" s="60">
        <v>8</v>
      </c>
      <c r="L3" s="60">
        <f>+VLOOKUP(K3,$B$8:$E$71,4,FALSE)</f>
        <v>2</v>
      </c>
      <c r="M3" s="60" t="s">
        <v>159</v>
      </c>
      <c r="N3" s="61">
        <v>5</v>
      </c>
      <c r="O3" s="60">
        <f>+VLOOKUP(N3,$B$8:$E$71,4,FALSE)</f>
        <v>4</v>
      </c>
      <c r="P3" s="60"/>
      <c r="Q3" s="58"/>
      <c r="R3" s="56" t="s">
        <v>185</v>
      </c>
      <c r="S3" s="62">
        <f>+I12</f>
        <v>72.222222222222214</v>
      </c>
      <c r="T3" s="56"/>
      <c r="U3" s="56"/>
      <c r="V3" s="56"/>
      <c r="W3" s="56"/>
      <c r="X3" s="56"/>
      <c r="Y3" s="56"/>
      <c r="Z3" s="56"/>
      <c r="AA3" s="56"/>
      <c r="AB3" s="57"/>
      <c r="AC3" s="57"/>
      <c r="AD3" s="57"/>
      <c r="AE3" s="57"/>
    </row>
    <row r="4" spans="2:31" ht="15" x14ac:dyDescent="0.25">
      <c r="B4" s="52" t="s">
        <v>4</v>
      </c>
      <c r="C4" s="53"/>
      <c r="D4" s="53"/>
      <c r="E4" s="53"/>
      <c r="F4" s="53"/>
      <c r="G4" s="59" t="s">
        <v>171</v>
      </c>
      <c r="H4" s="60">
        <v>20</v>
      </c>
      <c r="I4" s="60">
        <f t="shared" ref="I4:I11" si="0">+VLOOKUP(H4,$B$8:$E$71,4,FALSE)</f>
        <v>5</v>
      </c>
      <c r="J4" s="60" t="s">
        <v>181</v>
      </c>
      <c r="K4" s="60">
        <v>9</v>
      </c>
      <c r="L4" s="60">
        <f t="shared" ref="L4:L6" si="1">+VLOOKUP(K4,$B$8:$E$71,4,FALSE)</f>
        <v>1</v>
      </c>
      <c r="M4" s="60" t="s">
        <v>160</v>
      </c>
      <c r="N4" s="61">
        <v>10</v>
      </c>
      <c r="O4" s="60">
        <f t="shared" ref="O4:O10" si="2">+VLOOKUP(N4,$B$8:$E$71,4,FALSE)</f>
        <v>1</v>
      </c>
      <c r="P4" s="60"/>
      <c r="Q4" s="58"/>
      <c r="R4" s="56" t="s">
        <v>186</v>
      </c>
      <c r="S4" s="62">
        <f>+L12</f>
        <v>16.666666666666664</v>
      </c>
      <c r="T4" s="56"/>
      <c r="U4" s="56"/>
      <c r="V4" s="56"/>
      <c r="W4" s="56"/>
      <c r="X4" s="56"/>
      <c r="Y4" s="56"/>
      <c r="Z4" s="56"/>
      <c r="AA4" s="56"/>
      <c r="AB4" s="57"/>
      <c r="AC4" s="57"/>
      <c r="AD4" s="57"/>
      <c r="AE4" s="57"/>
    </row>
    <row r="5" spans="2:31" ht="15" x14ac:dyDescent="0.25">
      <c r="B5" s="52" t="s">
        <v>3</v>
      </c>
      <c r="C5" s="53"/>
      <c r="D5" s="53"/>
      <c r="E5" s="53"/>
      <c r="F5" s="53"/>
      <c r="G5" s="59" t="s">
        <v>172</v>
      </c>
      <c r="H5" s="60">
        <v>27</v>
      </c>
      <c r="I5" s="60">
        <f t="shared" si="0"/>
        <v>6</v>
      </c>
      <c r="J5" s="60" t="s">
        <v>182</v>
      </c>
      <c r="K5" s="60">
        <v>11</v>
      </c>
      <c r="L5" s="60">
        <f t="shared" si="1"/>
        <v>1</v>
      </c>
      <c r="M5" s="60" t="s">
        <v>161</v>
      </c>
      <c r="N5" s="61">
        <v>17</v>
      </c>
      <c r="O5" s="60">
        <f t="shared" si="2"/>
        <v>2</v>
      </c>
      <c r="P5" s="60"/>
      <c r="Q5" s="58"/>
      <c r="R5" s="56" t="s">
        <v>187</v>
      </c>
      <c r="S5" s="62">
        <f>+O12</f>
        <v>50</v>
      </c>
      <c r="T5" s="62"/>
      <c r="U5" s="56"/>
      <c r="V5" s="56"/>
      <c r="W5" s="56"/>
      <c r="X5" s="56"/>
      <c r="Y5" s="56"/>
      <c r="Z5" s="56"/>
      <c r="AA5" s="56"/>
      <c r="AB5" s="57"/>
      <c r="AC5" s="57"/>
      <c r="AD5" s="57"/>
      <c r="AE5" s="57"/>
    </row>
    <row r="6" spans="2:31" ht="15" x14ac:dyDescent="0.25">
      <c r="B6" s="52" t="s">
        <v>2</v>
      </c>
      <c r="C6" s="53"/>
      <c r="D6" s="53"/>
      <c r="E6" s="53"/>
      <c r="F6" s="53"/>
      <c r="G6" s="59" t="s">
        <v>173</v>
      </c>
      <c r="H6" s="60">
        <v>28</v>
      </c>
      <c r="I6" s="60">
        <f t="shared" si="0"/>
        <v>5</v>
      </c>
      <c r="J6" s="60" t="s">
        <v>183</v>
      </c>
      <c r="K6" s="60">
        <v>12</v>
      </c>
      <c r="L6" s="60" t="str">
        <f t="shared" si="1"/>
        <v xml:space="preserve"> </v>
      </c>
      <c r="M6" s="60" t="s">
        <v>162</v>
      </c>
      <c r="N6" s="61">
        <v>24</v>
      </c>
      <c r="O6" s="60">
        <f t="shared" si="2"/>
        <v>3</v>
      </c>
      <c r="P6" s="60"/>
      <c r="Q6" s="58"/>
      <c r="R6" s="56"/>
      <c r="S6" s="56"/>
      <c r="T6" s="62"/>
      <c r="U6" s="56"/>
      <c r="V6" s="56"/>
      <c r="W6" s="56"/>
      <c r="X6" s="56"/>
      <c r="Y6" s="56"/>
      <c r="Z6" s="56"/>
      <c r="AA6" s="56"/>
      <c r="AB6" s="57"/>
      <c r="AC6" s="57"/>
      <c r="AD6" s="57"/>
      <c r="AE6" s="57"/>
    </row>
    <row r="7" spans="2:31" ht="15" x14ac:dyDescent="0.25">
      <c r="B7" s="63" t="s">
        <v>64</v>
      </c>
      <c r="C7" s="64" t="s">
        <v>63</v>
      </c>
      <c r="D7" s="64" t="s">
        <v>65</v>
      </c>
      <c r="E7" s="64"/>
      <c r="F7" s="64"/>
      <c r="G7" s="59" t="s">
        <v>174</v>
      </c>
      <c r="H7" s="60">
        <v>47</v>
      </c>
      <c r="I7" s="60">
        <f t="shared" si="0"/>
        <v>6</v>
      </c>
      <c r="J7" s="60"/>
      <c r="K7" s="60"/>
      <c r="L7" s="60"/>
      <c r="M7" s="60" t="s">
        <v>163</v>
      </c>
      <c r="N7" s="61">
        <v>25</v>
      </c>
      <c r="O7" s="60">
        <f t="shared" si="2"/>
        <v>2</v>
      </c>
      <c r="P7" s="60"/>
      <c r="Q7" s="58"/>
      <c r="R7" s="56"/>
      <c r="S7" s="56"/>
      <c r="T7" s="62"/>
      <c r="U7" s="56"/>
      <c r="V7" s="56"/>
      <c r="W7" s="56"/>
      <c r="X7" s="56"/>
      <c r="Y7" s="56"/>
      <c r="Z7" s="56"/>
      <c r="AA7" s="56"/>
      <c r="AB7" s="57"/>
      <c r="AC7" s="57"/>
      <c r="AD7" s="57"/>
      <c r="AE7" s="57"/>
    </row>
    <row r="8" spans="2:31" ht="15.75" x14ac:dyDescent="0.25">
      <c r="B8" s="52">
        <v>1</v>
      </c>
      <c r="C8" s="65">
        <v>1</v>
      </c>
      <c r="D8" s="53"/>
      <c r="E8" s="53">
        <f>+IF(C8&lt;7,C8," ")</f>
        <v>1</v>
      </c>
      <c r="F8" s="53"/>
      <c r="G8" s="64" t="s">
        <v>175</v>
      </c>
      <c r="H8" s="60">
        <v>61</v>
      </c>
      <c r="I8" s="60">
        <f t="shared" si="0"/>
        <v>1</v>
      </c>
      <c r="J8" s="56"/>
      <c r="K8" s="56"/>
      <c r="L8" s="56"/>
      <c r="M8" s="60" t="s">
        <v>164</v>
      </c>
      <c r="N8" s="61">
        <v>26</v>
      </c>
      <c r="O8" s="60">
        <f t="shared" si="2"/>
        <v>5</v>
      </c>
      <c r="P8" s="56"/>
      <c r="Q8" s="56"/>
      <c r="R8" s="56"/>
      <c r="S8" s="56"/>
      <c r="T8" s="62"/>
      <c r="U8" s="56"/>
      <c r="V8" s="56"/>
      <c r="W8" s="56"/>
      <c r="X8" s="56"/>
      <c r="Y8" s="56"/>
      <c r="Z8" s="56"/>
      <c r="AA8" s="56"/>
      <c r="AB8" s="57"/>
      <c r="AC8" s="57"/>
      <c r="AD8" s="57"/>
      <c r="AE8" s="57"/>
    </row>
    <row r="9" spans="2:31" ht="13.5" customHeight="1" x14ac:dyDescent="0.25">
      <c r="B9" s="52">
        <v>2</v>
      </c>
      <c r="C9" s="65">
        <v>2</v>
      </c>
      <c r="D9" s="53"/>
      <c r="E9" s="53">
        <f t="shared" ref="E9:E71" si="3">+IF(C9&lt;7,C9," ")</f>
        <v>2</v>
      </c>
      <c r="F9" s="53"/>
      <c r="G9" s="64" t="s">
        <v>176</v>
      </c>
      <c r="H9" s="60">
        <v>62</v>
      </c>
      <c r="I9" s="60">
        <f t="shared" si="0"/>
        <v>6</v>
      </c>
      <c r="J9" s="55"/>
      <c r="K9" s="55"/>
      <c r="L9" s="55"/>
      <c r="M9" s="60" t="s">
        <v>165</v>
      </c>
      <c r="N9" s="55">
        <v>33</v>
      </c>
      <c r="O9" s="60">
        <f t="shared" si="2"/>
        <v>1</v>
      </c>
      <c r="P9" s="55"/>
      <c r="Q9" s="56"/>
      <c r="R9" s="56"/>
      <c r="S9" s="56"/>
      <c r="T9" s="56"/>
      <c r="U9" s="56"/>
      <c r="V9" s="56"/>
      <c r="W9" s="56"/>
      <c r="X9" s="56"/>
      <c r="Y9" s="56"/>
      <c r="Z9" s="56"/>
      <c r="AA9" s="56"/>
      <c r="AB9" s="57"/>
      <c r="AC9" s="57"/>
      <c r="AD9" s="57"/>
      <c r="AE9" s="57"/>
    </row>
    <row r="10" spans="2:31" ht="15.75" x14ac:dyDescent="0.25">
      <c r="B10" s="52">
        <v>3</v>
      </c>
      <c r="C10" s="65">
        <v>4</v>
      </c>
      <c r="D10" s="53"/>
      <c r="E10" s="53">
        <f t="shared" si="3"/>
        <v>4</v>
      </c>
      <c r="F10" s="53"/>
      <c r="G10" s="64" t="s">
        <v>177</v>
      </c>
      <c r="H10" s="60">
        <v>63</v>
      </c>
      <c r="I10" s="60">
        <f t="shared" si="0"/>
        <v>2</v>
      </c>
      <c r="J10" s="60"/>
      <c r="K10" s="60"/>
      <c r="L10" s="60"/>
      <c r="M10" s="60" t="s">
        <v>166</v>
      </c>
      <c r="N10" s="61">
        <v>34</v>
      </c>
      <c r="O10" s="60">
        <f t="shared" si="2"/>
        <v>6</v>
      </c>
      <c r="P10" s="60"/>
      <c r="Q10" s="56"/>
      <c r="R10" s="56"/>
      <c r="S10" s="56"/>
      <c r="T10" s="56"/>
      <c r="U10" s="56"/>
      <c r="V10" s="56"/>
      <c r="W10" s="56"/>
      <c r="X10" s="56"/>
      <c r="Y10" s="56"/>
      <c r="Z10" s="56"/>
      <c r="AA10" s="56"/>
      <c r="AB10" s="57"/>
      <c r="AC10" s="57"/>
      <c r="AD10" s="57"/>
      <c r="AE10" s="57"/>
    </row>
    <row r="11" spans="2:31" ht="15.75" x14ac:dyDescent="0.25">
      <c r="B11" s="52">
        <v>4</v>
      </c>
      <c r="C11" s="65">
        <v>2</v>
      </c>
      <c r="D11" s="53"/>
      <c r="E11" s="53">
        <f t="shared" si="3"/>
        <v>2</v>
      </c>
      <c r="F11" s="53"/>
      <c r="G11" s="52" t="s">
        <v>178</v>
      </c>
      <c r="H11" s="63">
        <v>64</v>
      </c>
      <c r="I11" s="60">
        <f t="shared" si="0"/>
        <v>5</v>
      </c>
      <c r="J11" s="60"/>
      <c r="K11" s="60"/>
      <c r="L11" s="60"/>
      <c r="M11" s="60"/>
      <c r="N11" s="60"/>
      <c r="O11" s="60"/>
      <c r="P11" s="60"/>
      <c r="Q11" s="56"/>
      <c r="R11" s="56"/>
      <c r="S11" s="56"/>
      <c r="T11" s="56"/>
      <c r="U11" s="56"/>
      <c r="V11" s="56"/>
      <c r="W11" s="56"/>
      <c r="X11" s="56"/>
      <c r="Y11" s="56"/>
      <c r="Z11" s="56"/>
      <c r="AA11" s="56"/>
      <c r="AB11" s="57"/>
      <c r="AC11" s="57"/>
      <c r="AD11" s="57"/>
      <c r="AE11" s="57"/>
    </row>
    <row r="12" spans="2:31" ht="15.75" x14ac:dyDescent="0.25">
      <c r="B12" s="52">
        <v>5</v>
      </c>
      <c r="C12" s="65">
        <v>4</v>
      </c>
      <c r="D12" s="53"/>
      <c r="E12" s="53">
        <f t="shared" si="3"/>
        <v>4</v>
      </c>
      <c r="F12" s="53"/>
      <c r="I12" s="60">
        <f>+((SUM($I$3:$I$11)/9)/6)*100</f>
        <v>72.222222222222214</v>
      </c>
      <c r="J12" s="60"/>
      <c r="K12" s="60"/>
      <c r="L12" s="60">
        <f>+((SUM($L$3:$L$6)/4)/6)*100</f>
        <v>16.666666666666664</v>
      </c>
      <c r="M12" s="60"/>
      <c r="N12" s="60"/>
      <c r="O12" s="60">
        <f>+((SUM($O$3:$O$10)/8)/6)*100</f>
        <v>50</v>
      </c>
      <c r="P12" s="60"/>
      <c r="Q12" s="56"/>
      <c r="R12" s="56"/>
      <c r="S12" s="56"/>
      <c r="T12" s="56"/>
      <c r="U12" s="56"/>
      <c r="V12" s="56"/>
      <c r="W12" s="56"/>
      <c r="X12" s="56"/>
      <c r="Y12" s="56"/>
      <c r="Z12" s="56"/>
      <c r="AA12" s="56"/>
      <c r="AB12" s="57"/>
      <c r="AC12" s="57"/>
      <c r="AD12" s="57"/>
      <c r="AE12" s="57"/>
    </row>
    <row r="13" spans="2:31" ht="15.75" customHeight="1" x14ac:dyDescent="0.25">
      <c r="B13" s="52">
        <v>6</v>
      </c>
      <c r="C13" s="65">
        <v>3</v>
      </c>
      <c r="D13" s="53"/>
      <c r="E13" s="53">
        <f t="shared" si="3"/>
        <v>3</v>
      </c>
      <c r="F13" s="53"/>
      <c r="I13" s="60"/>
      <c r="J13" s="60"/>
      <c r="K13" s="60"/>
      <c r="L13" s="60"/>
      <c r="M13" s="60"/>
      <c r="N13" s="60"/>
      <c r="O13" s="60"/>
      <c r="P13" s="60"/>
      <c r="Q13" s="56"/>
      <c r="R13" s="56"/>
      <c r="S13" s="56"/>
      <c r="T13" s="56"/>
      <c r="U13" s="56"/>
      <c r="V13" s="56"/>
      <c r="W13" s="56"/>
      <c r="X13" s="56"/>
      <c r="Y13" s="56"/>
      <c r="Z13" s="56"/>
      <c r="AA13" s="56"/>
      <c r="AB13" s="57"/>
      <c r="AC13" s="57"/>
      <c r="AD13" s="57"/>
      <c r="AE13" s="57"/>
    </row>
    <row r="14" spans="2:31" ht="15.75" x14ac:dyDescent="0.25">
      <c r="B14" s="52">
        <v>7</v>
      </c>
      <c r="C14" s="65">
        <v>5</v>
      </c>
      <c r="D14" s="53"/>
      <c r="E14" s="53">
        <f t="shared" si="3"/>
        <v>5</v>
      </c>
      <c r="F14" s="53"/>
      <c r="G14" s="104" t="s">
        <v>189</v>
      </c>
      <c r="H14" s="104"/>
      <c r="I14" s="104"/>
      <c r="J14" s="104"/>
      <c r="K14" s="104"/>
      <c r="L14" s="104"/>
      <c r="M14" s="104"/>
      <c r="N14" s="104"/>
      <c r="O14" s="104"/>
      <c r="P14" s="60"/>
      <c r="Q14" s="56"/>
      <c r="R14" s="56"/>
      <c r="S14" s="56" t="s">
        <v>189</v>
      </c>
      <c r="T14" s="56"/>
      <c r="U14" s="56"/>
      <c r="V14" s="56"/>
      <c r="W14" s="56"/>
      <c r="X14" s="56"/>
      <c r="Y14" s="56"/>
      <c r="Z14" s="56"/>
      <c r="AA14" s="56"/>
      <c r="AB14" s="57"/>
      <c r="AC14" s="57"/>
      <c r="AD14" s="57"/>
      <c r="AE14" s="57"/>
    </row>
    <row r="15" spans="2:31" ht="27" customHeight="1" x14ac:dyDescent="0.25">
      <c r="B15" s="52">
        <v>8</v>
      </c>
      <c r="C15" s="65">
        <v>2</v>
      </c>
      <c r="D15" s="53" t="s">
        <v>7</v>
      </c>
      <c r="E15" s="53">
        <f t="shared" si="3"/>
        <v>2</v>
      </c>
      <c r="F15" s="53"/>
      <c r="G15" s="94" t="s">
        <v>190</v>
      </c>
      <c r="H15" s="94"/>
      <c r="I15" s="62" t="s">
        <v>191</v>
      </c>
      <c r="J15" s="103" t="s">
        <v>208</v>
      </c>
      <c r="K15" s="94"/>
      <c r="L15" s="62" t="s">
        <v>167</v>
      </c>
      <c r="M15" s="103" t="s">
        <v>219</v>
      </c>
      <c r="N15" s="94"/>
      <c r="O15" s="62" t="s">
        <v>191</v>
      </c>
      <c r="P15" s="62"/>
      <c r="Q15" s="56"/>
      <c r="R15" s="62" t="s">
        <v>190</v>
      </c>
      <c r="S15" s="62">
        <f>+I32</f>
        <v>69.791666666666657</v>
      </c>
      <c r="T15" s="56"/>
      <c r="U15" s="56"/>
      <c r="V15" s="56"/>
      <c r="W15" s="56"/>
      <c r="X15" s="56"/>
      <c r="Y15" s="56"/>
      <c r="Z15" s="56"/>
      <c r="AA15" s="56"/>
      <c r="AB15" s="57"/>
      <c r="AC15" s="57"/>
      <c r="AD15" s="57"/>
      <c r="AE15" s="57"/>
    </row>
    <row r="16" spans="2:31" ht="15.75" x14ac:dyDescent="0.25">
      <c r="B16" s="52">
        <v>9</v>
      </c>
      <c r="C16" s="65">
        <v>1</v>
      </c>
      <c r="D16" s="53" t="s">
        <v>8</v>
      </c>
      <c r="E16" s="53">
        <f t="shared" si="3"/>
        <v>1</v>
      </c>
      <c r="F16" s="53"/>
      <c r="G16" s="52" t="s">
        <v>192</v>
      </c>
      <c r="H16" s="66">
        <v>18</v>
      </c>
      <c r="I16" s="67">
        <f>+VLOOKUP(H16,$B$8:$E$71,4,FALSE)</f>
        <v>3</v>
      </c>
      <c r="J16" s="67" t="s">
        <v>209</v>
      </c>
      <c r="K16" s="67">
        <v>1</v>
      </c>
      <c r="L16" s="67">
        <f>+VLOOKUP(K16,B8:$E$71,4,FALSE)</f>
        <v>1</v>
      </c>
      <c r="M16" s="67" t="s">
        <v>214</v>
      </c>
      <c r="N16" s="67">
        <v>15</v>
      </c>
      <c r="O16" s="67">
        <f>+VLOOKUP(N16,$B$8:$E$71,4,FALSE)</f>
        <v>6</v>
      </c>
      <c r="P16" s="67"/>
      <c r="Q16" s="62"/>
      <c r="R16" s="56" t="s">
        <v>208</v>
      </c>
      <c r="S16" s="62">
        <f>+L21</f>
        <v>58.333333333333336</v>
      </c>
      <c r="T16" s="56"/>
      <c r="U16" s="56"/>
      <c r="V16" s="56"/>
      <c r="W16" s="56"/>
      <c r="X16" s="56"/>
      <c r="Y16" s="56"/>
      <c r="Z16" s="56"/>
      <c r="AA16" s="56"/>
      <c r="AB16" s="57"/>
      <c r="AC16" s="57"/>
      <c r="AD16" s="57"/>
      <c r="AE16" s="57"/>
    </row>
    <row r="17" spans="2:31" ht="15.75" x14ac:dyDescent="0.25">
      <c r="B17" s="52">
        <v>10</v>
      </c>
      <c r="C17" s="65">
        <v>1</v>
      </c>
      <c r="D17" s="53" t="s">
        <v>9</v>
      </c>
      <c r="E17" s="53">
        <f t="shared" si="3"/>
        <v>1</v>
      </c>
      <c r="F17" s="53"/>
      <c r="G17" s="52" t="s">
        <v>193</v>
      </c>
      <c r="H17" s="66">
        <v>42</v>
      </c>
      <c r="I17" s="67">
        <f t="shared" ref="I17:I31" si="4">+VLOOKUP(H17,$B$8:$E$71,4,FALSE)</f>
        <v>3</v>
      </c>
      <c r="J17" s="68" t="s">
        <v>210</v>
      </c>
      <c r="K17" s="69">
        <v>2</v>
      </c>
      <c r="L17" s="67">
        <f>+VLOOKUP(K17,B9:$E$71,4,FALSE)</f>
        <v>2</v>
      </c>
      <c r="M17" s="68" t="s">
        <v>215</v>
      </c>
      <c r="N17" s="69">
        <v>16</v>
      </c>
      <c r="O17" s="67">
        <f t="shared" ref="O17:O20" si="5">+VLOOKUP(N17,$B$8:$E$71,4,FALSE)</f>
        <v>2</v>
      </c>
      <c r="P17" s="68"/>
      <c r="Q17" s="56"/>
      <c r="R17" s="56" t="s">
        <v>219</v>
      </c>
      <c r="S17" s="62">
        <f>+O21</f>
        <v>75</v>
      </c>
      <c r="T17" s="56"/>
      <c r="U17" s="56"/>
      <c r="V17" s="56"/>
      <c r="W17" s="56"/>
      <c r="X17" s="56"/>
      <c r="Y17" s="56"/>
      <c r="Z17" s="56"/>
      <c r="AA17" s="56"/>
      <c r="AB17" s="57"/>
      <c r="AC17" s="57"/>
      <c r="AD17" s="57"/>
      <c r="AE17" s="57"/>
    </row>
    <row r="18" spans="2:31" ht="15.75" x14ac:dyDescent="0.25">
      <c r="B18" s="52">
        <v>11</v>
      </c>
      <c r="C18" s="65">
        <v>1</v>
      </c>
      <c r="D18" s="53" t="s">
        <v>10</v>
      </c>
      <c r="E18" s="53">
        <f t="shared" si="3"/>
        <v>1</v>
      </c>
      <c r="F18" s="53"/>
      <c r="G18" s="64" t="s">
        <v>194</v>
      </c>
      <c r="H18" s="60">
        <v>43</v>
      </c>
      <c r="I18" s="67">
        <f t="shared" si="4"/>
        <v>6</v>
      </c>
      <c r="J18" s="53" t="s">
        <v>211</v>
      </c>
      <c r="K18" s="70">
        <v>3</v>
      </c>
      <c r="L18" s="67">
        <f>+VLOOKUP(K18,B10:$E$71,4,FALSE)</f>
        <v>4</v>
      </c>
      <c r="M18" s="53" t="s">
        <v>216</v>
      </c>
      <c r="N18" s="70">
        <v>19</v>
      </c>
      <c r="O18" s="67" t="str">
        <f t="shared" si="5"/>
        <v xml:space="preserve"> </v>
      </c>
      <c r="P18" s="53"/>
      <c r="Q18" s="56"/>
      <c r="R18" s="56"/>
      <c r="S18" s="56"/>
      <c r="T18" s="56"/>
      <c r="U18" s="56"/>
      <c r="V18" s="56"/>
      <c r="W18" s="56"/>
      <c r="X18" s="56"/>
      <c r="Y18" s="56"/>
      <c r="Z18" s="56"/>
      <c r="AA18" s="56"/>
      <c r="AB18" s="57"/>
      <c r="AC18" s="57"/>
      <c r="AD18" s="57"/>
      <c r="AE18" s="57"/>
    </row>
    <row r="19" spans="2:31" ht="15.75" x14ac:dyDescent="0.25">
      <c r="B19" s="52">
        <v>12</v>
      </c>
      <c r="C19" s="65">
        <v>7</v>
      </c>
      <c r="D19" s="53" t="s">
        <v>11</v>
      </c>
      <c r="E19" s="53" t="str">
        <f t="shared" si="3"/>
        <v xml:space="preserve"> </v>
      </c>
      <c r="F19" s="53"/>
      <c r="G19" s="64" t="s">
        <v>195</v>
      </c>
      <c r="H19" s="62">
        <v>44</v>
      </c>
      <c r="I19" s="67">
        <f t="shared" si="4"/>
        <v>6</v>
      </c>
      <c r="J19" s="70" t="s">
        <v>212</v>
      </c>
      <c r="K19" s="70">
        <v>4</v>
      </c>
      <c r="L19" s="67">
        <f>+VLOOKUP(K19,B11:$E$71,4,FALSE)</f>
        <v>2</v>
      </c>
      <c r="M19" s="70" t="s">
        <v>217</v>
      </c>
      <c r="N19" s="70">
        <v>22</v>
      </c>
      <c r="O19" s="67">
        <f t="shared" si="5"/>
        <v>6</v>
      </c>
      <c r="P19" s="70"/>
      <c r="Q19" s="62"/>
      <c r="R19" s="56"/>
      <c r="S19" s="56"/>
      <c r="T19" s="56"/>
      <c r="U19" s="56"/>
      <c r="V19" s="56"/>
      <c r="W19" s="56"/>
      <c r="X19" s="56"/>
      <c r="Y19" s="56"/>
      <c r="Z19" s="56"/>
      <c r="AA19" s="56"/>
      <c r="AB19" s="57"/>
      <c r="AC19" s="57"/>
      <c r="AD19" s="57"/>
      <c r="AE19" s="57"/>
    </row>
    <row r="20" spans="2:31" ht="15.75" x14ac:dyDescent="0.25">
      <c r="B20" s="52">
        <v>13</v>
      </c>
      <c r="C20" s="65">
        <v>4</v>
      </c>
      <c r="D20" s="53" t="s">
        <v>12</v>
      </c>
      <c r="E20" s="53">
        <f t="shared" si="3"/>
        <v>4</v>
      </c>
      <c r="F20" s="53"/>
      <c r="G20" s="64" t="s">
        <v>196</v>
      </c>
      <c r="H20" s="67">
        <v>45</v>
      </c>
      <c r="I20" s="67">
        <f t="shared" si="4"/>
        <v>6</v>
      </c>
      <c r="J20" s="71" t="s">
        <v>213</v>
      </c>
      <c r="K20" s="70">
        <v>7</v>
      </c>
      <c r="L20" s="67">
        <f>+VLOOKUP(K20,B12:$E$71,4,FALSE)</f>
        <v>5</v>
      </c>
      <c r="M20" s="71" t="s">
        <v>218</v>
      </c>
      <c r="N20" s="70">
        <v>29</v>
      </c>
      <c r="O20" s="67">
        <f t="shared" si="5"/>
        <v>4</v>
      </c>
      <c r="P20" s="71"/>
      <c r="Q20" s="56"/>
      <c r="R20" s="56"/>
      <c r="S20" s="56"/>
      <c r="T20" s="56"/>
      <c r="U20" s="56"/>
      <c r="V20" s="56"/>
      <c r="W20" s="56"/>
      <c r="X20" s="56"/>
      <c r="Y20" s="56"/>
      <c r="Z20" s="56"/>
      <c r="AA20" s="56"/>
      <c r="AB20" s="57"/>
      <c r="AC20" s="57"/>
      <c r="AD20" s="57"/>
      <c r="AE20" s="57"/>
    </row>
    <row r="21" spans="2:31" ht="15.75" x14ac:dyDescent="0.25">
      <c r="B21" s="52">
        <v>14</v>
      </c>
      <c r="C21" s="65">
        <v>6</v>
      </c>
      <c r="D21" s="53" t="s">
        <v>13</v>
      </c>
      <c r="E21" s="53">
        <f t="shared" si="3"/>
        <v>6</v>
      </c>
      <c r="F21" s="53"/>
      <c r="G21" s="64" t="s">
        <v>197</v>
      </c>
      <c r="H21" s="69">
        <v>46</v>
      </c>
      <c r="I21" s="67">
        <f t="shared" si="4"/>
        <v>6</v>
      </c>
      <c r="J21" s="72"/>
      <c r="K21" s="72"/>
      <c r="L21" s="73">
        <f>+((SUM($L$16:$L$20)/4)/6)*100</f>
        <v>58.333333333333336</v>
      </c>
      <c r="M21" s="72"/>
      <c r="O21" s="73">
        <f>+((SUM(O16:O20)/4)/6)*100</f>
        <v>75</v>
      </c>
      <c r="P21" s="72"/>
      <c r="Q21" s="53"/>
      <c r="R21" s="53"/>
      <c r="S21" s="53"/>
      <c r="T21" s="53"/>
      <c r="U21" s="53"/>
      <c r="V21" s="53"/>
      <c r="W21" s="53"/>
      <c r="X21" s="53"/>
      <c r="Y21" s="53"/>
      <c r="Z21" s="53"/>
      <c r="AA21" s="53"/>
    </row>
    <row r="22" spans="2:31" ht="15.6" x14ac:dyDescent="0.3">
      <c r="B22" s="52">
        <v>15</v>
      </c>
      <c r="C22" s="65">
        <v>6</v>
      </c>
      <c r="D22" s="53" t="s">
        <v>14</v>
      </c>
      <c r="E22" s="53">
        <f t="shared" si="3"/>
        <v>6</v>
      </c>
      <c r="F22" s="53"/>
      <c r="G22" s="52" t="s">
        <v>198</v>
      </c>
      <c r="H22" s="70">
        <v>48</v>
      </c>
      <c r="I22" s="67">
        <f t="shared" si="4"/>
        <v>6</v>
      </c>
      <c r="Q22" s="53"/>
      <c r="R22" s="53"/>
      <c r="S22" s="53"/>
      <c r="T22" s="53"/>
      <c r="U22" s="53"/>
      <c r="V22" s="53"/>
      <c r="W22" s="53"/>
      <c r="X22" s="53"/>
      <c r="Y22" s="53"/>
      <c r="Z22" s="53"/>
      <c r="AA22" s="53"/>
    </row>
    <row r="23" spans="2:31" ht="15.6" x14ac:dyDescent="0.3">
      <c r="B23" s="52">
        <v>16</v>
      </c>
      <c r="C23" s="65">
        <v>2</v>
      </c>
      <c r="D23" s="53" t="s">
        <v>15</v>
      </c>
      <c r="E23" s="53">
        <f t="shared" si="3"/>
        <v>2</v>
      </c>
      <c r="F23" s="53"/>
      <c r="G23" s="52" t="s">
        <v>199</v>
      </c>
      <c r="H23" s="70">
        <v>49</v>
      </c>
      <c r="I23" s="67">
        <f t="shared" si="4"/>
        <v>1</v>
      </c>
      <c r="Q23" s="53"/>
      <c r="R23" s="53"/>
      <c r="S23" s="53"/>
      <c r="T23" s="53"/>
      <c r="U23" s="53"/>
      <c r="V23" s="53"/>
      <c r="W23" s="53"/>
      <c r="X23" s="53"/>
      <c r="Y23" s="53"/>
      <c r="Z23" s="53"/>
      <c r="AA23" s="53"/>
    </row>
    <row r="24" spans="2:31" ht="15.6" x14ac:dyDescent="0.3">
      <c r="B24" s="52">
        <v>17</v>
      </c>
      <c r="C24" s="65">
        <v>2</v>
      </c>
      <c r="D24" s="53" t="s">
        <v>16</v>
      </c>
      <c r="E24" s="53">
        <f t="shared" si="3"/>
        <v>2</v>
      </c>
      <c r="F24" s="53"/>
      <c r="G24" s="52" t="s">
        <v>200</v>
      </c>
      <c r="H24" s="70">
        <v>50</v>
      </c>
      <c r="I24" s="67">
        <f t="shared" si="4"/>
        <v>4</v>
      </c>
      <c r="Q24" s="53"/>
      <c r="R24" s="53"/>
      <c r="S24" s="53"/>
      <c r="T24" s="53"/>
      <c r="U24" s="53"/>
      <c r="V24" s="53"/>
      <c r="W24" s="53"/>
      <c r="X24" s="53"/>
      <c r="Y24" s="53"/>
      <c r="Z24" s="53"/>
      <c r="AA24" s="53"/>
    </row>
    <row r="25" spans="2:31" ht="15.6" x14ac:dyDescent="0.3">
      <c r="B25" s="52">
        <v>18</v>
      </c>
      <c r="C25" s="65">
        <v>3</v>
      </c>
      <c r="D25" s="53" t="s">
        <v>17</v>
      </c>
      <c r="E25" s="53">
        <f t="shared" si="3"/>
        <v>3</v>
      </c>
      <c r="F25" s="53"/>
      <c r="G25" s="53" t="s">
        <v>201</v>
      </c>
      <c r="H25" s="74">
        <v>51</v>
      </c>
      <c r="I25" s="67">
        <f t="shared" si="4"/>
        <v>4</v>
      </c>
      <c r="J25" s="53"/>
      <c r="K25" s="53"/>
      <c r="L25" s="53"/>
      <c r="M25" s="53"/>
      <c r="N25" s="53"/>
      <c r="O25" s="53"/>
      <c r="P25" s="53"/>
      <c r="Q25" s="53"/>
      <c r="R25" s="53"/>
      <c r="S25" s="53"/>
      <c r="T25" s="53"/>
      <c r="U25" s="53"/>
      <c r="V25" s="53"/>
      <c r="W25" s="53"/>
      <c r="X25" s="53"/>
      <c r="Y25" s="53"/>
      <c r="Z25" s="53"/>
      <c r="AA25" s="53"/>
    </row>
    <row r="26" spans="2:31" ht="15.6" x14ac:dyDescent="0.3">
      <c r="B26" s="52">
        <v>19</v>
      </c>
      <c r="C26" s="65">
        <v>7</v>
      </c>
      <c r="D26" s="53" t="s">
        <v>18</v>
      </c>
      <c r="E26" s="53" t="str">
        <f t="shared" si="3"/>
        <v xml:space="preserve"> </v>
      </c>
      <c r="F26" s="53"/>
      <c r="G26" s="53" t="s">
        <v>202</v>
      </c>
      <c r="H26" s="66">
        <v>53</v>
      </c>
      <c r="I26" s="67">
        <f t="shared" si="4"/>
        <v>5</v>
      </c>
      <c r="Q26" s="53"/>
      <c r="R26" s="53"/>
      <c r="S26" s="53"/>
      <c r="T26" s="53"/>
      <c r="U26" s="53"/>
      <c r="V26" s="53"/>
      <c r="W26" s="53"/>
      <c r="X26" s="53"/>
      <c r="Y26" s="53"/>
      <c r="Z26" s="53"/>
      <c r="AA26" s="53"/>
    </row>
    <row r="27" spans="2:31" ht="15.6" x14ac:dyDescent="0.3">
      <c r="B27" s="52">
        <v>20</v>
      </c>
      <c r="C27" s="65">
        <v>5</v>
      </c>
      <c r="D27" s="53" t="s">
        <v>19</v>
      </c>
      <c r="E27" s="53">
        <f t="shared" si="3"/>
        <v>5</v>
      </c>
      <c r="F27" s="53"/>
      <c r="G27" s="53" t="s">
        <v>203</v>
      </c>
      <c r="H27" s="66">
        <v>54</v>
      </c>
      <c r="I27" s="67">
        <f t="shared" si="4"/>
        <v>3</v>
      </c>
      <c r="Q27" s="53"/>
      <c r="R27" s="53"/>
      <c r="S27" s="53"/>
      <c r="T27" s="53"/>
      <c r="U27" s="53"/>
      <c r="V27" s="53"/>
      <c r="W27" s="53"/>
      <c r="X27" s="53"/>
      <c r="Y27" s="53"/>
      <c r="Z27" s="53"/>
      <c r="AA27" s="53"/>
    </row>
    <row r="28" spans="2:31" ht="15.6" x14ac:dyDescent="0.3">
      <c r="B28" s="52">
        <v>21</v>
      </c>
      <c r="C28" s="65">
        <v>5</v>
      </c>
      <c r="D28" s="53" t="s">
        <v>20</v>
      </c>
      <c r="E28" s="53">
        <f t="shared" si="3"/>
        <v>5</v>
      </c>
      <c r="F28" s="53"/>
      <c r="G28" s="53" t="s">
        <v>204</v>
      </c>
      <c r="H28" s="66">
        <v>55</v>
      </c>
      <c r="I28" s="67">
        <f t="shared" si="4"/>
        <v>3</v>
      </c>
      <c r="Q28" s="53"/>
      <c r="R28" s="53"/>
      <c r="S28" s="53"/>
      <c r="T28" s="53"/>
      <c r="U28" s="53"/>
      <c r="V28" s="53"/>
      <c r="W28" s="53"/>
      <c r="X28" s="53"/>
      <c r="Y28" s="53"/>
      <c r="Z28" s="53"/>
      <c r="AA28" s="53"/>
    </row>
    <row r="29" spans="2:31" ht="15.6" x14ac:dyDescent="0.3">
      <c r="B29" s="52">
        <v>22</v>
      </c>
      <c r="C29" s="65">
        <v>6</v>
      </c>
      <c r="D29" s="53" t="s">
        <v>21</v>
      </c>
      <c r="E29" s="53">
        <f t="shared" si="3"/>
        <v>6</v>
      </c>
      <c r="F29" s="53"/>
      <c r="G29" s="53" t="s">
        <v>205</v>
      </c>
      <c r="H29" s="70">
        <v>56</v>
      </c>
      <c r="I29" s="67">
        <f t="shared" si="4"/>
        <v>5</v>
      </c>
      <c r="Q29" s="53"/>
      <c r="R29" s="53"/>
      <c r="S29" s="53"/>
      <c r="T29" s="53"/>
      <c r="U29" s="53"/>
      <c r="V29" s="53"/>
      <c r="W29" s="53"/>
      <c r="X29" s="53"/>
      <c r="Y29" s="53"/>
      <c r="Z29" s="53"/>
      <c r="AA29" s="53"/>
    </row>
    <row r="30" spans="2:31" ht="15.6" x14ac:dyDescent="0.3">
      <c r="B30" s="52">
        <v>23</v>
      </c>
      <c r="C30" s="65">
        <v>6</v>
      </c>
      <c r="D30" s="53" t="s">
        <v>22</v>
      </c>
      <c r="E30" s="53">
        <f t="shared" si="3"/>
        <v>6</v>
      </c>
      <c r="F30" s="53"/>
      <c r="G30" s="53" t="s">
        <v>206</v>
      </c>
      <c r="H30" s="66">
        <v>57</v>
      </c>
      <c r="I30" s="67">
        <f t="shared" si="4"/>
        <v>2</v>
      </c>
      <c r="Q30" s="53"/>
      <c r="R30" s="53"/>
      <c r="S30" s="53"/>
      <c r="T30" s="53"/>
      <c r="U30" s="53"/>
      <c r="V30" s="53"/>
      <c r="W30" s="53"/>
      <c r="X30" s="53"/>
      <c r="Y30" s="53"/>
      <c r="Z30" s="53"/>
      <c r="AA30" s="53"/>
    </row>
    <row r="31" spans="2:31" ht="15.6" x14ac:dyDescent="0.3">
      <c r="B31" s="52">
        <v>24</v>
      </c>
      <c r="C31" s="65">
        <v>3</v>
      </c>
      <c r="D31" s="53" t="s">
        <v>23</v>
      </c>
      <c r="E31" s="53">
        <f t="shared" si="3"/>
        <v>3</v>
      </c>
      <c r="F31" s="53"/>
      <c r="G31" s="53" t="s">
        <v>207</v>
      </c>
      <c r="H31" s="66">
        <v>59</v>
      </c>
      <c r="I31" s="67">
        <f t="shared" si="4"/>
        <v>4</v>
      </c>
      <c r="Q31" s="53"/>
      <c r="R31" s="53"/>
      <c r="S31" s="53"/>
      <c r="T31" s="53"/>
      <c r="U31" s="53"/>
      <c r="V31" s="53"/>
      <c r="W31" s="53"/>
      <c r="X31" s="53"/>
      <c r="Y31" s="53"/>
      <c r="Z31" s="53"/>
      <c r="AA31" s="53"/>
    </row>
    <row r="32" spans="2:31" ht="15.6" x14ac:dyDescent="0.3">
      <c r="B32" s="52">
        <v>25</v>
      </c>
      <c r="C32" s="65">
        <v>2</v>
      </c>
      <c r="D32" s="53" t="s">
        <v>24</v>
      </c>
      <c r="E32" s="53">
        <f t="shared" si="3"/>
        <v>2</v>
      </c>
      <c r="F32" s="53"/>
      <c r="G32" s="53"/>
      <c r="I32" s="73">
        <f>+((SUM(I16:$I$31)/16)/6)*100</f>
        <v>69.791666666666657</v>
      </c>
      <c r="Q32" s="53"/>
      <c r="R32" s="53"/>
      <c r="S32" s="53"/>
      <c r="T32" s="53"/>
      <c r="U32" s="53"/>
      <c r="V32" s="53"/>
      <c r="W32" s="53"/>
      <c r="X32" s="53"/>
      <c r="Y32" s="53"/>
      <c r="Z32" s="53"/>
      <c r="AA32" s="53"/>
    </row>
    <row r="33" spans="2:27" ht="15.6" x14ac:dyDescent="0.3">
      <c r="B33" s="52">
        <v>26</v>
      </c>
      <c r="C33" s="65">
        <v>5</v>
      </c>
      <c r="D33" s="53" t="s">
        <v>25</v>
      </c>
      <c r="E33" s="53">
        <f t="shared" si="3"/>
        <v>5</v>
      </c>
      <c r="F33" s="53"/>
      <c r="G33" s="53"/>
      <c r="Q33" s="53"/>
      <c r="R33" s="53"/>
      <c r="S33" s="53"/>
      <c r="T33" s="53"/>
      <c r="U33" s="53"/>
      <c r="V33" s="53"/>
      <c r="W33" s="53"/>
      <c r="X33" s="53"/>
      <c r="Y33" s="53"/>
      <c r="Z33" s="53"/>
      <c r="AA33" s="53"/>
    </row>
    <row r="34" spans="2:27" ht="15.6" x14ac:dyDescent="0.3">
      <c r="B34" s="52">
        <v>27</v>
      </c>
      <c r="C34" s="65">
        <v>6</v>
      </c>
      <c r="D34" s="53" t="s">
        <v>26</v>
      </c>
      <c r="E34" s="53">
        <f t="shared" si="3"/>
        <v>6</v>
      </c>
      <c r="F34" s="53"/>
      <c r="G34" s="101" t="s">
        <v>220</v>
      </c>
      <c r="H34" s="94"/>
      <c r="I34" s="94"/>
      <c r="J34" s="94"/>
      <c r="K34" s="94"/>
      <c r="Q34" s="53"/>
      <c r="R34" s="53"/>
      <c r="S34" s="53"/>
      <c r="T34" s="53"/>
      <c r="U34" s="53"/>
      <c r="V34" s="53"/>
      <c r="W34" s="53"/>
      <c r="X34" s="53"/>
      <c r="Y34" s="53"/>
      <c r="Z34" s="53"/>
      <c r="AA34" s="53"/>
    </row>
    <row r="35" spans="2:27" ht="15.6" x14ac:dyDescent="0.3">
      <c r="B35" s="52">
        <v>28</v>
      </c>
      <c r="C35" s="65">
        <v>5</v>
      </c>
      <c r="D35" s="53" t="s">
        <v>27</v>
      </c>
      <c r="E35" s="53">
        <f t="shared" si="3"/>
        <v>5</v>
      </c>
      <c r="F35" s="53"/>
      <c r="G35" s="93" t="s">
        <v>221</v>
      </c>
      <c r="H35" s="94"/>
      <c r="I35" s="52" t="s">
        <v>191</v>
      </c>
      <c r="J35" s="99" t="s">
        <v>229</v>
      </c>
      <c r="K35" s="100"/>
      <c r="L35" s="63" t="s">
        <v>191</v>
      </c>
      <c r="O35" s="52" t="s">
        <v>220</v>
      </c>
      <c r="Q35" s="53"/>
      <c r="R35" s="53"/>
      <c r="S35" s="53"/>
      <c r="T35" s="53"/>
      <c r="U35" s="53"/>
      <c r="V35" s="53"/>
      <c r="W35" s="53"/>
      <c r="X35" s="53"/>
      <c r="Y35" s="53"/>
      <c r="Z35" s="53"/>
      <c r="AA35" s="53"/>
    </row>
    <row r="36" spans="2:27" ht="15.6" x14ac:dyDescent="0.3">
      <c r="B36" s="52">
        <v>29</v>
      </c>
      <c r="C36" s="65">
        <v>4</v>
      </c>
      <c r="D36" s="53" t="s">
        <v>28</v>
      </c>
      <c r="E36" s="53">
        <f t="shared" si="3"/>
        <v>4</v>
      </c>
      <c r="F36" s="53"/>
      <c r="G36" s="53" t="s">
        <v>222</v>
      </c>
      <c r="H36" s="52">
        <v>37</v>
      </c>
      <c r="I36" s="52">
        <f>+VLOOKUP(H36,$B$8:$E$71,4,FALSE)</f>
        <v>5</v>
      </c>
      <c r="J36" s="52" t="s">
        <v>230</v>
      </c>
      <c r="K36" s="52">
        <v>13</v>
      </c>
      <c r="L36" s="52">
        <f>+VLOOKUP(K36,$B$8:$E$71,4,FALSE)</f>
        <v>4</v>
      </c>
      <c r="N36" s="52" t="s">
        <v>221</v>
      </c>
      <c r="O36" s="66">
        <f>+I43</f>
        <v>80.952380952380949</v>
      </c>
      <c r="Q36" s="53"/>
      <c r="R36" s="53"/>
      <c r="S36" s="53"/>
      <c r="T36" s="53"/>
      <c r="U36" s="53"/>
      <c r="V36" s="53"/>
      <c r="W36" s="53"/>
      <c r="X36" s="53"/>
      <c r="Y36" s="53"/>
      <c r="Z36" s="53"/>
      <c r="AA36" s="53"/>
    </row>
    <row r="37" spans="2:27" ht="15.6" x14ac:dyDescent="0.3">
      <c r="B37" s="52">
        <v>30</v>
      </c>
      <c r="C37" s="65">
        <v>5</v>
      </c>
      <c r="D37" s="53" t="s">
        <v>29</v>
      </c>
      <c r="E37" s="53">
        <f t="shared" si="3"/>
        <v>5</v>
      </c>
      <c r="F37" s="53"/>
      <c r="G37" s="53" t="s">
        <v>223</v>
      </c>
      <c r="H37" s="52">
        <v>38</v>
      </c>
      <c r="I37" s="52">
        <f t="shared" ref="I37:I42" si="6">+VLOOKUP(H37,$B$8:$E$71,4,FALSE)</f>
        <v>4</v>
      </c>
      <c r="J37" s="52" t="s">
        <v>231</v>
      </c>
      <c r="K37" s="52">
        <v>14</v>
      </c>
      <c r="L37" s="52">
        <f t="shared" ref="L37:L45" si="7">+VLOOKUP(K37,$B$8:$E$71,4,FALSE)</f>
        <v>6</v>
      </c>
      <c r="N37" s="52" t="s">
        <v>229</v>
      </c>
      <c r="O37" s="66">
        <f>+L46</f>
        <v>71.666666666666671</v>
      </c>
      <c r="Q37" s="53"/>
      <c r="R37" s="53"/>
      <c r="S37" s="53"/>
      <c r="T37" s="53"/>
      <c r="U37" s="53"/>
      <c r="V37" s="53"/>
      <c r="W37" s="53"/>
      <c r="X37" s="53"/>
      <c r="Y37" s="53"/>
      <c r="Z37" s="53"/>
      <c r="AA37" s="53"/>
    </row>
    <row r="38" spans="2:27" ht="15.6" x14ac:dyDescent="0.3">
      <c r="B38" s="52">
        <v>31</v>
      </c>
      <c r="C38" s="65">
        <v>5</v>
      </c>
      <c r="D38" s="53" t="s">
        <v>30</v>
      </c>
      <c r="E38" s="53">
        <f t="shared" si="3"/>
        <v>5</v>
      </c>
      <c r="F38" s="53"/>
      <c r="G38" s="53" t="s">
        <v>224</v>
      </c>
      <c r="H38" s="52">
        <v>39</v>
      </c>
      <c r="I38" s="52">
        <f t="shared" si="6"/>
        <v>3</v>
      </c>
      <c r="J38" s="52" t="s">
        <v>232</v>
      </c>
      <c r="K38" s="52">
        <v>21</v>
      </c>
      <c r="L38" s="52">
        <f t="shared" si="7"/>
        <v>5</v>
      </c>
      <c r="Q38" s="53"/>
      <c r="R38" s="53"/>
      <c r="S38" s="53"/>
      <c r="T38" s="53"/>
      <c r="U38" s="53"/>
      <c r="V38" s="53"/>
      <c r="W38" s="53"/>
      <c r="X38" s="53"/>
      <c r="Y38" s="53"/>
      <c r="Z38" s="53"/>
      <c r="AA38" s="53"/>
    </row>
    <row r="39" spans="2:27" ht="15.6" x14ac:dyDescent="0.3">
      <c r="B39" s="52">
        <v>32</v>
      </c>
      <c r="C39" s="65">
        <v>1</v>
      </c>
      <c r="D39" s="53" t="s">
        <v>31</v>
      </c>
      <c r="E39" s="53">
        <f t="shared" si="3"/>
        <v>1</v>
      </c>
      <c r="F39" s="53"/>
      <c r="G39" s="53" t="s">
        <v>225</v>
      </c>
      <c r="H39" s="52">
        <v>40</v>
      </c>
      <c r="I39" s="52">
        <f t="shared" si="6"/>
        <v>5</v>
      </c>
      <c r="J39" s="52" t="s">
        <v>233</v>
      </c>
      <c r="K39" s="52">
        <v>23</v>
      </c>
      <c r="L39" s="52">
        <f t="shared" si="7"/>
        <v>6</v>
      </c>
      <c r="Q39" s="53"/>
      <c r="R39" s="53"/>
      <c r="S39" s="53"/>
      <c r="T39" s="53"/>
      <c r="U39" s="53"/>
      <c r="V39" s="53"/>
      <c r="W39" s="53"/>
      <c r="X39" s="53"/>
      <c r="Y39" s="53"/>
      <c r="Z39" s="53"/>
      <c r="AA39" s="53"/>
    </row>
    <row r="40" spans="2:27" ht="15.6" x14ac:dyDescent="0.3">
      <c r="B40" s="52">
        <v>33</v>
      </c>
      <c r="C40" s="65">
        <v>1</v>
      </c>
      <c r="D40" s="53" t="s">
        <v>32</v>
      </c>
      <c r="E40" s="53">
        <f t="shared" si="3"/>
        <v>1</v>
      </c>
      <c r="F40" s="53"/>
      <c r="G40" s="53" t="s">
        <v>226</v>
      </c>
      <c r="H40" s="52">
        <v>52</v>
      </c>
      <c r="I40" s="52">
        <f t="shared" si="6"/>
        <v>5</v>
      </c>
      <c r="J40" s="52" t="s">
        <v>234</v>
      </c>
      <c r="K40" s="52">
        <v>30</v>
      </c>
      <c r="L40" s="52">
        <f t="shared" si="7"/>
        <v>5</v>
      </c>
      <c r="Q40" s="53"/>
      <c r="R40" s="53"/>
      <c r="S40" s="53"/>
      <c r="T40" s="53"/>
      <c r="U40" s="53"/>
      <c r="V40" s="53"/>
      <c r="W40" s="53"/>
      <c r="X40" s="53"/>
      <c r="Y40" s="53"/>
      <c r="Z40" s="53"/>
      <c r="AA40" s="53"/>
    </row>
    <row r="41" spans="2:27" ht="15.6" x14ac:dyDescent="0.3">
      <c r="B41" s="52">
        <v>34</v>
      </c>
      <c r="C41" s="65">
        <v>6</v>
      </c>
      <c r="D41" s="53" t="s">
        <v>33</v>
      </c>
      <c r="E41" s="53">
        <f t="shared" si="3"/>
        <v>6</v>
      </c>
      <c r="F41" s="53"/>
      <c r="G41" s="53" t="s">
        <v>227</v>
      </c>
      <c r="H41" s="52">
        <v>58</v>
      </c>
      <c r="I41" s="52">
        <f t="shared" si="6"/>
        <v>6</v>
      </c>
      <c r="J41" s="52" t="s">
        <v>235</v>
      </c>
      <c r="K41" s="52">
        <v>31</v>
      </c>
      <c r="L41" s="52">
        <f t="shared" si="7"/>
        <v>5</v>
      </c>
      <c r="Q41" s="53"/>
      <c r="R41" s="53"/>
      <c r="S41" s="53"/>
      <c r="T41" s="53"/>
      <c r="U41" s="53"/>
      <c r="V41" s="53"/>
      <c r="W41" s="53"/>
      <c r="X41" s="53"/>
      <c r="Y41" s="53"/>
      <c r="Z41" s="53"/>
      <c r="AA41" s="53"/>
    </row>
    <row r="42" spans="2:27" ht="15.6" x14ac:dyDescent="0.3">
      <c r="B42" s="52">
        <v>35</v>
      </c>
      <c r="C42" s="65">
        <v>6</v>
      </c>
      <c r="D42" s="53" t="s">
        <v>34</v>
      </c>
      <c r="E42" s="53">
        <f t="shared" si="3"/>
        <v>6</v>
      </c>
      <c r="F42" s="53"/>
      <c r="G42" s="53" t="s">
        <v>228</v>
      </c>
      <c r="H42" s="52">
        <v>60</v>
      </c>
      <c r="I42" s="52">
        <f t="shared" si="6"/>
        <v>6</v>
      </c>
      <c r="J42" s="52" t="s">
        <v>236</v>
      </c>
      <c r="K42" s="52">
        <v>32</v>
      </c>
      <c r="L42" s="52">
        <f t="shared" si="7"/>
        <v>1</v>
      </c>
      <c r="Q42" s="53"/>
      <c r="R42" s="53"/>
      <c r="S42" s="53"/>
      <c r="T42" s="53"/>
      <c r="U42" s="53"/>
      <c r="V42" s="53"/>
      <c r="W42" s="53"/>
      <c r="X42" s="53"/>
      <c r="Y42" s="53"/>
      <c r="Z42" s="53"/>
      <c r="AA42" s="53"/>
    </row>
    <row r="43" spans="2:27" ht="15.6" x14ac:dyDescent="0.3">
      <c r="B43" s="52">
        <v>36</v>
      </c>
      <c r="C43" s="65">
        <v>2</v>
      </c>
      <c r="D43" s="53" t="s">
        <v>35</v>
      </c>
      <c r="E43" s="53">
        <f t="shared" si="3"/>
        <v>2</v>
      </c>
      <c r="F43" s="53"/>
      <c r="G43" s="53"/>
      <c r="I43" s="75">
        <f>+((SUM(I36:I42)/7)/6)*100</f>
        <v>80.952380952380949</v>
      </c>
      <c r="J43" s="52" t="s">
        <v>237</v>
      </c>
      <c r="K43" s="52">
        <v>35</v>
      </c>
      <c r="L43" s="52">
        <f t="shared" si="7"/>
        <v>6</v>
      </c>
      <c r="Q43" s="53"/>
      <c r="R43" s="53"/>
      <c r="S43" s="53"/>
      <c r="T43" s="53"/>
      <c r="U43" s="53"/>
      <c r="V43" s="53"/>
      <c r="W43" s="53"/>
      <c r="X43" s="53"/>
      <c r="Y43" s="53"/>
      <c r="Z43" s="53"/>
      <c r="AA43" s="53"/>
    </row>
    <row r="44" spans="2:27" ht="15.6" x14ac:dyDescent="0.3">
      <c r="B44" s="52">
        <v>37</v>
      </c>
      <c r="C44" s="65">
        <v>5</v>
      </c>
      <c r="D44" s="53" t="s">
        <v>36</v>
      </c>
      <c r="E44" s="53">
        <f t="shared" si="3"/>
        <v>5</v>
      </c>
      <c r="F44" s="53"/>
      <c r="G44" s="53"/>
      <c r="J44" s="52" t="s">
        <v>238</v>
      </c>
      <c r="K44" s="52">
        <v>36</v>
      </c>
      <c r="L44" s="52">
        <f t="shared" si="7"/>
        <v>2</v>
      </c>
      <c r="Q44" s="53"/>
      <c r="R44" s="53"/>
      <c r="S44" s="53"/>
      <c r="T44" s="53"/>
      <c r="U44" s="53"/>
      <c r="V44" s="53"/>
      <c r="W44" s="53"/>
      <c r="X44" s="53"/>
      <c r="Y44" s="53"/>
      <c r="Z44" s="53"/>
      <c r="AA44" s="53"/>
    </row>
    <row r="45" spans="2:27" ht="15.6" x14ac:dyDescent="0.3">
      <c r="B45" s="52">
        <v>38</v>
      </c>
      <c r="C45" s="65">
        <v>4</v>
      </c>
      <c r="D45" s="53" t="s">
        <v>37</v>
      </c>
      <c r="E45" s="53">
        <f t="shared" si="3"/>
        <v>4</v>
      </c>
      <c r="F45" s="53"/>
      <c r="G45" s="53"/>
      <c r="J45" s="52" t="s">
        <v>239</v>
      </c>
      <c r="K45" s="52">
        <v>41</v>
      </c>
      <c r="L45" s="52">
        <f t="shared" si="7"/>
        <v>3</v>
      </c>
      <c r="Q45" s="53"/>
      <c r="R45" s="53"/>
      <c r="S45" s="53"/>
      <c r="T45" s="53"/>
      <c r="U45" s="53"/>
      <c r="V45" s="53"/>
      <c r="W45" s="53"/>
      <c r="X45" s="53"/>
      <c r="Y45" s="53"/>
      <c r="Z45" s="53"/>
      <c r="AA45" s="53"/>
    </row>
    <row r="46" spans="2:27" ht="15.6" x14ac:dyDescent="0.3">
      <c r="B46" s="52">
        <v>39</v>
      </c>
      <c r="C46" s="65">
        <v>3</v>
      </c>
      <c r="D46" s="53" t="s">
        <v>38</v>
      </c>
      <c r="E46" s="53">
        <f t="shared" si="3"/>
        <v>3</v>
      </c>
      <c r="F46" s="53"/>
      <c r="G46" s="53"/>
      <c r="L46" s="66">
        <f>+((SUM(L36:L45)/10)/6)*100</f>
        <v>71.666666666666671</v>
      </c>
      <c r="Q46" s="53"/>
      <c r="R46" s="53"/>
      <c r="S46" s="53"/>
      <c r="T46" s="53"/>
      <c r="U46" s="53"/>
      <c r="V46" s="53"/>
      <c r="W46" s="53"/>
      <c r="X46" s="53"/>
      <c r="Y46" s="53"/>
      <c r="Z46" s="53"/>
      <c r="AA46" s="53"/>
    </row>
    <row r="47" spans="2:27" ht="15.6" x14ac:dyDescent="0.3">
      <c r="B47" s="52">
        <v>40</v>
      </c>
      <c r="C47" s="65">
        <v>5</v>
      </c>
      <c r="D47" s="53" t="s">
        <v>39</v>
      </c>
      <c r="E47" s="53">
        <f t="shared" si="3"/>
        <v>5</v>
      </c>
      <c r="F47" s="53"/>
      <c r="G47" s="53"/>
      <c r="Q47" s="53"/>
      <c r="R47" s="53"/>
      <c r="S47" s="53"/>
      <c r="T47" s="53"/>
      <c r="U47" s="53"/>
      <c r="V47" s="53"/>
      <c r="W47" s="53"/>
      <c r="X47" s="53"/>
      <c r="Y47" s="53"/>
      <c r="Z47" s="53"/>
      <c r="AA47" s="53"/>
    </row>
    <row r="48" spans="2:27" ht="15.6" x14ac:dyDescent="0.3">
      <c r="B48" s="52">
        <v>41</v>
      </c>
      <c r="C48" s="65">
        <v>3</v>
      </c>
      <c r="D48" s="53" t="s">
        <v>40</v>
      </c>
      <c r="E48" s="53">
        <f t="shared" si="3"/>
        <v>3</v>
      </c>
      <c r="F48" s="53"/>
      <c r="G48" s="53"/>
      <c r="Q48" s="53"/>
      <c r="R48" s="53"/>
      <c r="S48" s="53"/>
      <c r="T48" s="53"/>
      <c r="U48" s="53"/>
      <c r="V48" s="53"/>
      <c r="W48" s="53"/>
      <c r="X48" s="53"/>
      <c r="Y48" s="53"/>
      <c r="Z48" s="53"/>
      <c r="AA48" s="53"/>
    </row>
    <row r="49" spans="2:27" ht="15.6" x14ac:dyDescent="0.3">
      <c r="B49" s="52">
        <v>42</v>
      </c>
      <c r="C49" s="65">
        <v>3</v>
      </c>
      <c r="D49" s="53" t="s">
        <v>41</v>
      </c>
      <c r="E49" s="53">
        <f t="shared" si="3"/>
        <v>3</v>
      </c>
      <c r="F49" s="53"/>
      <c r="G49" s="53"/>
      <c r="Q49" s="53"/>
      <c r="R49" s="53"/>
      <c r="S49" s="53"/>
      <c r="T49" s="53"/>
      <c r="U49" s="53"/>
      <c r="V49" s="53"/>
      <c r="W49" s="53"/>
      <c r="X49" s="53"/>
      <c r="Y49" s="53"/>
      <c r="Z49" s="53"/>
      <c r="AA49" s="53"/>
    </row>
    <row r="50" spans="2:27" ht="15.6" x14ac:dyDescent="0.3">
      <c r="B50" s="52">
        <v>43</v>
      </c>
      <c r="C50" s="65">
        <v>6</v>
      </c>
      <c r="D50" s="53" t="s">
        <v>42</v>
      </c>
      <c r="E50" s="53">
        <f t="shared" si="3"/>
        <v>6</v>
      </c>
      <c r="F50" s="53"/>
      <c r="G50" s="53"/>
      <c r="Q50" s="53"/>
      <c r="R50" s="53"/>
      <c r="S50" s="53"/>
      <c r="T50" s="53"/>
      <c r="U50" s="53"/>
      <c r="V50" s="53"/>
      <c r="W50" s="53"/>
      <c r="X50" s="53"/>
      <c r="Y50" s="53"/>
      <c r="Z50" s="53"/>
      <c r="AA50" s="53"/>
    </row>
    <row r="51" spans="2:27" ht="15.6" x14ac:dyDescent="0.3">
      <c r="B51" s="52">
        <v>44</v>
      </c>
      <c r="C51" s="65">
        <v>6</v>
      </c>
      <c r="D51" s="53" t="s">
        <v>43</v>
      </c>
      <c r="E51" s="53">
        <f t="shared" si="3"/>
        <v>6</v>
      </c>
      <c r="F51" s="53"/>
      <c r="G51" s="53"/>
      <c r="Q51" s="53"/>
      <c r="R51" s="53"/>
      <c r="S51" s="53"/>
      <c r="T51" s="53"/>
      <c r="U51" s="53"/>
      <c r="V51" s="53"/>
      <c r="W51" s="53"/>
      <c r="X51" s="53"/>
      <c r="Y51" s="53"/>
      <c r="Z51" s="53"/>
      <c r="AA51" s="53"/>
    </row>
    <row r="52" spans="2:27" ht="15.6" x14ac:dyDescent="0.3">
      <c r="B52" s="52">
        <v>45</v>
      </c>
      <c r="C52" s="65">
        <v>6</v>
      </c>
      <c r="D52" s="53" t="s">
        <v>44</v>
      </c>
      <c r="E52" s="53">
        <f t="shared" si="3"/>
        <v>6</v>
      </c>
      <c r="F52" s="53"/>
      <c r="G52" s="53"/>
      <c r="Q52" s="53"/>
      <c r="R52" s="53"/>
      <c r="S52" s="53"/>
      <c r="T52" s="53"/>
      <c r="U52" s="53"/>
      <c r="V52" s="53"/>
      <c r="W52" s="53"/>
      <c r="X52" s="53"/>
      <c r="Y52" s="53"/>
      <c r="Z52" s="53"/>
      <c r="AA52" s="53"/>
    </row>
    <row r="53" spans="2:27" ht="15.6" x14ac:dyDescent="0.3">
      <c r="B53" s="52">
        <v>46</v>
      </c>
      <c r="C53" s="65">
        <v>6</v>
      </c>
      <c r="D53" s="53" t="s">
        <v>45</v>
      </c>
      <c r="E53" s="53">
        <f t="shared" si="3"/>
        <v>6</v>
      </c>
      <c r="F53" s="53"/>
      <c r="G53" s="53"/>
      <c r="Q53" s="53"/>
      <c r="R53" s="53"/>
      <c r="S53" s="53"/>
      <c r="T53" s="53"/>
      <c r="U53" s="53"/>
      <c r="V53" s="53"/>
      <c r="W53" s="53"/>
      <c r="X53" s="53"/>
      <c r="Y53" s="53"/>
      <c r="Z53" s="53"/>
      <c r="AA53" s="53"/>
    </row>
    <row r="54" spans="2:27" ht="15.6" x14ac:dyDescent="0.3">
      <c r="B54" s="52">
        <v>47</v>
      </c>
      <c r="C54" s="65">
        <v>6</v>
      </c>
      <c r="D54" s="53" t="s">
        <v>46</v>
      </c>
      <c r="E54" s="53">
        <f t="shared" si="3"/>
        <v>6</v>
      </c>
      <c r="F54" s="53"/>
      <c r="G54" s="53"/>
      <c r="Q54" s="53"/>
      <c r="R54" s="53"/>
      <c r="S54" s="53"/>
      <c r="T54" s="53"/>
      <c r="U54" s="53"/>
      <c r="V54" s="53"/>
      <c r="W54" s="53"/>
      <c r="X54" s="53"/>
      <c r="Y54" s="53"/>
      <c r="Z54" s="53"/>
      <c r="AA54" s="53"/>
    </row>
    <row r="55" spans="2:27" ht="15.6" x14ac:dyDescent="0.3">
      <c r="B55" s="52">
        <v>48</v>
      </c>
      <c r="C55" s="65">
        <v>6</v>
      </c>
      <c r="D55" s="53" t="s">
        <v>47</v>
      </c>
      <c r="E55" s="53">
        <f t="shared" si="3"/>
        <v>6</v>
      </c>
      <c r="F55" s="53"/>
      <c r="G55" s="53"/>
      <c r="Q55" s="53"/>
      <c r="R55" s="53"/>
      <c r="S55" s="53"/>
      <c r="T55" s="53"/>
      <c r="U55" s="53"/>
      <c r="V55" s="53"/>
      <c r="W55" s="53"/>
      <c r="X55" s="53"/>
      <c r="Y55" s="53"/>
      <c r="Z55" s="53"/>
      <c r="AA55" s="53"/>
    </row>
    <row r="56" spans="2:27" ht="15.6" x14ac:dyDescent="0.3">
      <c r="B56" s="52">
        <v>49</v>
      </c>
      <c r="C56" s="65">
        <v>1</v>
      </c>
      <c r="D56" s="53" t="s">
        <v>48</v>
      </c>
      <c r="E56" s="53">
        <f t="shared" si="3"/>
        <v>1</v>
      </c>
      <c r="F56" s="53"/>
      <c r="G56" s="53"/>
      <c r="Q56" s="53"/>
      <c r="R56" s="53"/>
      <c r="S56" s="53"/>
      <c r="T56" s="53"/>
      <c r="U56" s="53"/>
      <c r="V56" s="53"/>
      <c r="W56" s="53"/>
      <c r="X56" s="53"/>
      <c r="Y56" s="53"/>
      <c r="Z56" s="53"/>
      <c r="AA56" s="53"/>
    </row>
    <row r="57" spans="2:27" ht="15.6" x14ac:dyDescent="0.3">
      <c r="B57" s="52">
        <v>50</v>
      </c>
      <c r="C57" s="65">
        <v>4</v>
      </c>
      <c r="D57" s="53" t="s">
        <v>49</v>
      </c>
      <c r="E57" s="53">
        <f t="shared" si="3"/>
        <v>4</v>
      </c>
      <c r="F57" s="53"/>
      <c r="G57" s="53"/>
      <c r="Q57" s="53"/>
      <c r="R57" s="53"/>
      <c r="S57" s="53"/>
      <c r="T57" s="53"/>
      <c r="U57" s="53"/>
      <c r="V57" s="53"/>
      <c r="W57" s="53"/>
      <c r="X57" s="53"/>
      <c r="Y57" s="53"/>
      <c r="Z57" s="53"/>
      <c r="AA57" s="53"/>
    </row>
    <row r="58" spans="2:27" ht="15.6" x14ac:dyDescent="0.3">
      <c r="B58" s="52">
        <v>51</v>
      </c>
      <c r="C58" s="65">
        <v>4</v>
      </c>
      <c r="D58" s="53" t="s">
        <v>50</v>
      </c>
      <c r="E58" s="53">
        <f t="shared" si="3"/>
        <v>4</v>
      </c>
      <c r="F58" s="53"/>
      <c r="G58" s="53"/>
      <c r="Q58" s="53"/>
      <c r="R58" s="53"/>
      <c r="S58" s="53"/>
      <c r="T58" s="53"/>
      <c r="U58" s="53"/>
      <c r="V58" s="53"/>
      <c r="W58" s="53"/>
      <c r="X58" s="53"/>
      <c r="Y58" s="53"/>
      <c r="Z58" s="53"/>
      <c r="AA58" s="53"/>
    </row>
    <row r="59" spans="2:27" ht="15.6" x14ac:dyDescent="0.3">
      <c r="B59" s="52">
        <v>52</v>
      </c>
      <c r="C59" s="65">
        <v>5</v>
      </c>
      <c r="D59" s="53" t="s">
        <v>51</v>
      </c>
      <c r="E59" s="53">
        <f t="shared" si="3"/>
        <v>5</v>
      </c>
      <c r="F59" s="53"/>
      <c r="G59" s="53"/>
      <c r="Q59" s="53"/>
      <c r="R59" s="53"/>
      <c r="S59" s="53"/>
      <c r="T59" s="53"/>
      <c r="U59" s="53"/>
      <c r="V59" s="53"/>
      <c r="W59" s="53"/>
      <c r="X59" s="53"/>
      <c r="Y59" s="53"/>
      <c r="Z59" s="53"/>
      <c r="AA59" s="53"/>
    </row>
    <row r="60" spans="2:27" ht="15.6" x14ac:dyDescent="0.3">
      <c r="B60" s="52">
        <v>53</v>
      </c>
      <c r="C60" s="65">
        <v>5</v>
      </c>
      <c r="D60" s="53" t="s">
        <v>52</v>
      </c>
      <c r="E60" s="53">
        <f t="shared" si="3"/>
        <v>5</v>
      </c>
      <c r="F60" s="53"/>
      <c r="G60" s="53"/>
      <c r="Q60" s="53"/>
      <c r="R60" s="53"/>
      <c r="S60" s="53"/>
      <c r="T60" s="53"/>
      <c r="U60" s="53"/>
      <c r="V60" s="53"/>
      <c r="W60" s="53"/>
      <c r="X60" s="53"/>
      <c r="Y60" s="53"/>
      <c r="Z60" s="53"/>
      <c r="AA60" s="53"/>
    </row>
    <row r="61" spans="2:27" ht="15.6" x14ac:dyDescent="0.3">
      <c r="B61" s="52">
        <v>54</v>
      </c>
      <c r="C61" s="65">
        <v>3</v>
      </c>
      <c r="D61" s="53" t="s">
        <v>53</v>
      </c>
      <c r="E61" s="53">
        <f t="shared" si="3"/>
        <v>3</v>
      </c>
      <c r="F61" s="53"/>
      <c r="G61" s="53"/>
      <c r="Q61" s="53"/>
      <c r="R61" s="53"/>
      <c r="S61" s="53"/>
      <c r="T61" s="53"/>
      <c r="U61" s="53"/>
      <c r="V61" s="53"/>
      <c r="W61" s="53"/>
      <c r="X61" s="53"/>
      <c r="Y61" s="53"/>
      <c r="Z61" s="53"/>
      <c r="AA61" s="53"/>
    </row>
    <row r="62" spans="2:27" ht="15.6" x14ac:dyDescent="0.3">
      <c r="B62" s="52">
        <v>55</v>
      </c>
      <c r="C62" s="65">
        <v>3</v>
      </c>
      <c r="D62" s="53" t="s">
        <v>54</v>
      </c>
      <c r="E62" s="53">
        <f t="shared" si="3"/>
        <v>3</v>
      </c>
      <c r="F62" s="53"/>
      <c r="G62" s="53"/>
      <c r="Q62" s="53"/>
      <c r="R62" s="53"/>
      <c r="S62" s="53"/>
      <c r="T62" s="53"/>
      <c r="U62" s="53"/>
      <c r="V62" s="53"/>
      <c r="W62" s="53"/>
      <c r="X62" s="53"/>
      <c r="Y62" s="53"/>
      <c r="Z62" s="53"/>
      <c r="AA62" s="53"/>
    </row>
    <row r="63" spans="2:27" ht="15.6" x14ac:dyDescent="0.3">
      <c r="B63" s="52">
        <v>56</v>
      </c>
      <c r="C63" s="65">
        <v>5</v>
      </c>
      <c r="D63" s="53" t="s">
        <v>55</v>
      </c>
      <c r="E63" s="53">
        <f t="shared" si="3"/>
        <v>5</v>
      </c>
      <c r="F63" s="53"/>
      <c r="G63" s="53"/>
      <c r="Q63" s="53"/>
      <c r="R63" s="53"/>
      <c r="S63" s="53"/>
      <c r="T63" s="53"/>
      <c r="U63" s="53"/>
      <c r="V63" s="53"/>
      <c r="W63" s="53"/>
      <c r="X63" s="53"/>
      <c r="Y63" s="53"/>
      <c r="Z63" s="53"/>
      <c r="AA63" s="53"/>
    </row>
    <row r="64" spans="2:27" ht="15.6" x14ac:dyDescent="0.3">
      <c r="B64" s="52">
        <v>57</v>
      </c>
      <c r="C64" s="65">
        <v>2</v>
      </c>
      <c r="D64" s="53" t="s">
        <v>56</v>
      </c>
      <c r="E64" s="53">
        <f t="shared" si="3"/>
        <v>2</v>
      </c>
      <c r="F64" s="53"/>
      <c r="G64" s="53"/>
      <c r="Q64" s="53"/>
      <c r="R64" s="53"/>
      <c r="S64" s="53"/>
      <c r="T64" s="53"/>
      <c r="U64" s="53"/>
      <c r="V64" s="53"/>
      <c r="W64" s="53"/>
      <c r="X64" s="53"/>
      <c r="Y64" s="53"/>
      <c r="Z64" s="53"/>
      <c r="AA64" s="53"/>
    </row>
    <row r="65" spans="1:27" ht="15.6" x14ac:dyDescent="0.3">
      <c r="B65" s="52">
        <v>58</v>
      </c>
      <c r="C65" s="65">
        <v>6</v>
      </c>
      <c r="D65" s="53" t="s">
        <v>57</v>
      </c>
      <c r="E65" s="53">
        <f t="shared" si="3"/>
        <v>6</v>
      </c>
      <c r="F65" s="53"/>
      <c r="G65" s="53"/>
      <c r="Q65" s="53"/>
      <c r="R65" s="53"/>
      <c r="S65" s="53"/>
      <c r="T65" s="53"/>
      <c r="U65" s="53"/>
      <c r="V65" s="53"/>
      <c r="W65" s="53"/>
      <c r="X65" s="53"/>
      <c r="Y65" s="53"/>
      <c r="Z65" s="53"/>
      <c r="AA65" s="53"/>
    </row>
    <row r="66" spans="1:27" ht="15.6" x14ac:dyDescent="0.3">
      <c r="B66" s="52">
        <v>59</v>
      </c>
      <c r="C66" s="65">
        <v>4</v>
      </c>
      <c r="D66" s="53" t="s">
        <v>58</v>
      </c>
      <c r="E66" s="53">
        <f t="shared" si="3"/>
        <v>4</v>
      </c>
      <c r="F66" s="53"/>
      <c r="G66" s="53"/>
      <c r="Q66" s="53"/>
      <c r="R66" s="53"/>
      <c r="S66" s="53"/>
      <c r="T66" s="53"/>
      <c r="U66" s="53"/>
      <c r="V66" s="53"/>
      <c r="W66" s="53"/>
      <c r="X66" s="53"/>
      <c r="Y66" s="53"/>
      <c r="Z66" s="53"/>
      <c r="AA66" s="53"/>
    </row>
    <row r="67" spans="1:27" ht="15.6" x14ac:dyDescent="0.3">
      <c r="B67" s="52">
        <v>60</v>
      </c>
      <c r="C67" s="65">
        <v>6</v>
      </c>
      <c r="D67" s="53" t="s">
        <v>59</v>
      </c>
      <c r="E67" s="53">
        <f t="shared" si="3"/>
        <v>6</v>
      </c>
      <c r="F67" s="53"/>
      <c r="G67" s="53"/>
      <c r="Q67" s="53"/>
      <c r="R67" s="53"/>
      <c r="S67" s="53"/>
      <c r="T67" s="53"/>
      <c r="U67" s="53"/>
      <c r="V67" s="53"/>
      <c r="W67" s="53"/>
      <c r="X67" s="53"/>
      <c r="Y67" s="53"/>
      <c r="Z67" s="53"/>
      <c r="AA67" s="53"/>
    </row>
    <row r="68" spans="1:27" ht="15.6" x14ac:dyDescent="0.3">
      <c r="B68" s="52">
        <v>61</v>
      </c>
      <c r="C68" s="65">
        <v>1</v>
      </c>
      <c r="D68" s="53" t="s">
        <v>60</v>
      </c>
      <c r="E68" s="53">
        <f t="shared" si="3"/>
        <v>1</v>
      </c>
      <c r="F68" s="53"/>
      <c r="G68" s="53"/>
      <c r="Q68" s="53"/>
      <c r="R68" s="53"/>
      <c r="S68" s="53"/>
      <c r="T68" s="53"/>
      <c r="U68" s="53"/>
      <c r="V68" s="53"/>
      <c r="W68" s="53"/>
      <c r="X68" s="53"/>
      <c r="Y68" s="53"/>
      <c r="Z68" s="53"/>
      <c r="AA68" s="53"/>
    </row>
    <row r="69" spans="1:27" ht="15.6" x14ac:dyDescent="0.3">
      <c r="B69" s="52">
        <v>62</v>
      </c>
      <c r="C69" s="65">
        <v>6</v>
      </c>
      <c r="D69" s="53" t="s">
        <v>61</v>
      </c>
      <c r="E69" s="53">
        <f t="shared" si="3"/>
        <v>6</v>
      </c>
      <c r="F69" s="53"/>
      <c r="G69" s="53"/>
      <c r="Q69" s="53"/>
      <c r="R69" s="53"/>
      <c r="S69" s="53"/>
      <c r="T69" s="53"/>
      <c r="U69" s="53"/>
      <c r="V69" s="53"/>
      <c r="W69" s="53"/>
      <c r="X69" s="53"/>
      <c r="Y69" s="53"/>
      <c r="Z69" s="53"/>
      <c r="AA69" s="53"/>
    </row>
    <row r="70" spans="1:27" ht="15.6" x14ac:dyDescent="0.3">
      <c r="B70" s="52">
        <v>63</v>
      </c>
      <c r="C70" s="65">
        <v>2</v>
      </c>
      <c r="D70" s="53" t="s">
        <v>62</v>
      </c>
      <c r="E70" s="53">
        <f t="shared" si="3"/>
        <v>2</v>
      </c>
      <c r="F70" s="53"/>
      <c r="G70" s="53"/>
      <c r="Q70" s="53"/>
      <c r="R70" s="53"/>
      <c r="S70" s="53"/>
      <c r="T70" s="53"/>
      <c r="U70" s="53"/>
      <c r="V70" s="53"/>
      <c r="W70" s="53"/>
      <c r="X70" s="53"/>
      <c r="Y70" s="53"/>
      <c r="Z70" s="53"/>
      <c r="AA70" s="53"/>
    </row>
    <row r="71" spans="1:27" x14ac:dyDescent="0.3">
      <c r="B71" s="52">
        <v>64</v>
      </c>
      <c r="C71" s="53">
        <v>5</v>
      </c>
      <c r="D71" s="53"/>
      <c r="E71" s="53">
        <f t="shared" si="3"/>
        <v>5</v>
      </c>
      <c r="F71" s="53"/>
      <c r="G71" s="53"/>
      <c r="Q71" s="53"/>
      <c r="R71" s="53"/>
      <c r="S71" s="53"/>
      <c r="T71" s="53"/>
      <c r="U71" s="53"/>
      <c r="V71" s="53"/>
      <c r="W71" s="53"/>
      <c r="X71" s="53"/>
      <c r="Y71" s="53"/>
      <c r="Z71" s="53"/>
      <c r="AA71" s="53"/>
    </row>
    <row r="72" spans="1:27" x14ac:dyDescent="0.3">
      <c r="C72" s="53"/>
      <c r="D72" s="53"/>
      <c r="E72" s="53"/>
      <c r="F72" s="53"/>
      <c r="G72" s="53"/>
      <c r="Q72" s="53"/>
      <c r="R72" s="53"/>
      <c r="S72" s="53"/>
      <c r="T72" s="53"/>
      <c r="U72" s="53"/>
      <c r="V72" s="53"/>
      <c r="W72" s="53"/>
      <c r="X72" s="53"/>
      <c r="Y72" s="53"/>
      <c r="Z72" s="53"/>
      <c r="AA72" s="53"/>
    </row>
    <row r="73" spans="1:27" x14ac:dyDescent="0.3">
      <c r="B73" s="63" t="s">
        <v>154</v>
      </c>
      <c r="C73" s="52">
        <v>1</v>
      </c>
      <c r="D73" s="53"/>
      <c r="E73" s="53"/>
      <c r="F73" s="53"/>
      <c r="G73" s="53"/>
      <c r="Q73" s="53"/>
      <c r="R73" s="53"/>
      <c r="S73" s="53"/>
      <c r="T73" s="53"/>
      <c r="U73" s="53"/>
      <c r="V73" s="53"/>
      <c r="W73" s="53"/>
      <c r="X73" s="53"/>
      <c r="Y73" s="53"/>
      <c r="Z73" s="53"/>
      <c r="AA73" s="53"/>
    </row>
    <row r="74" spans="1:27" x14ac:dyDescent="0.3">
      <c r="A74" s="52">
        <v>1</v>
      </c>
      <c r="B74" s="52" t="s">
        <v>155</v>
      </c>
      <c r="C74" s="53"/>
      <c r="D74" s="53"/>
      <c r="E74" s="53"/>
      <c r="F74" s="53"/>
      <c r="G74" s="53"/>
      <c r="Q74" s="53"/>
      <c r="R74" s="53"/>
      <c r="S74" s="53"/>
      <c r="T74" s="53"/>
      <c r="U74" s="53"/>
      <c r="V74" s="53"/>
      <c r="W74" s="53"/>
      <c r="X74" s="53"/>
      <c r="Y74" s="53"/>
      <c r="Z74" s="53"/>
      <c r="AA74" s="53"/>
    </row>
    <row r="75" spans="1:27" x14ac:dyDescent="0.3">
      <c r="A75" s="52">
        <v>2</v>
      </c>
      <c r="B75" s="52" t="s">
        <v>156</v>
      </c>
      <c r="C75" s="53"/>
      <c r="D75" s="53"/>
      <c r="E75" s="53"/>
      <c r="F75" s="53"/>
      <c r="G75" s="53"/>
      <c r="Q75" s="53"/>
      <c r="R75" s="53"/>
      <c r="S75" s="53"/>
      <c r="T75" s="53"/>
      <c r="U75" s="53"/>
      <c r="V75" s="53"/>
      <c r="W75" s="53"/>
      <c r="X75" s="53"/>
      <c r="Y75" s="53"/>
      <c r="Z75" s="53"/>
      <c r="AA75" s="53"/>
    </row>
    <row r="76" spans="1:27" x14ac:dyDescent="0.3">
      <c r="A76" s="52">
        <v>3</v>
      </c>
      <c r="B76" s="52" t="s">
        <v>157</v>
      </c>
      <c r="C76" s="53"/>
      <c r="D76" s="53"/>
      <c r="E76" s="53"/>
      <c r="F76" s="53"/>
      <c r="G76" s="53"/>
      <c r="Q76" s="53"/>
      <c r="R76" s="53"/>
      <c r="S76" s="53"/>
      <c r="T76" s="53"/>
      <c r="U76" s="53"/>
      <c r="V76" s="53"/>
      <c r="W76" s="53"/>
      <c r="X76" s="53"/>
      <c r="Y76" s="53"/>
      <c r="Z76" s="53"/>
      <c r="AA76" s="53"/>
    </row>
    <row r="77" spans="1:27" x14ac:dyDescent="0.3">
      <c r="A77" s="52">
        <v>4</v>
      </c>
      <c r="B77" s="52" t="s">
        <v>242</v>
      </c>
      <c r="C77" s="53"/>
      <c r="D77" s="53"/>
      <c r="E77" s="53"/>
      <c r="F77" s="53"/>
      <c r="G77" s="53"/>
      <c r="Q77" s="53"/>
      <c r="R77" s="53"/>
      <c r="S77" s="53"/>
      <c r="T77" s="53"/>
      <c r="U77" s="53"/>
      <c r="V77" s="53"/>
      <c r="W77" s="53"/>
      <c r="X77" s="53"/>
      <c r="Y77" s="53"/>
      <c r="Z77" s="53"/>
      <c r="AA77" s="53"/>
    </row>
    <row r="78" spans="1:27" x14ac:dyDescent="0.3">
      <c r="A78" s="52">
        <v>5</v>
      </c>
      <c r="B78" s="52" t="s">
        <v>241</v>
      </c>
      <c r="C78" s="53"/>
      <c r="D78" s="53"/>
      <c r="E78" s="53"/>
      <c r="F78" s="53"/>
      <c r="G78" s="53"/>
      <c r="Q78" s="53"/>
      <c r="R78" s="53"/>
      <c r="S78" s="53"/>
      <c r="T78" s="53"/>
      <c r="U78" s="53"/>
      <c r="V78" s="53"/>
      <c r="W78" s="53"/>
      <c r="X78" s="53"/>
      <c r="Y78" s="53"/>
      <c r="Z78" s="53"/>
      <c r="AA78" s="53"/>
    </row>
    <row r="79" spans="1:27" x14ac:dyDescent="0.3">
      <c r="C79" s="53"/>
      <c r="D79" s="53"/>
      <c r="E79" s="53"/>
      <c r="F79" s="53"/>
      <c r="G79" s="53"/>
      <c r="Q79" s="53"/>
      <c r="R79" s="53"/>
      <c r="S79" s="53"/>
      <c r="T79" s="53"/>
      <c r="U79" s="53"/>
      <c r="V79" s="53"/>
      <c r="W79" s="53"/>
      <c r="X79" s="53"/>
      <c r="Y79" s="53"/>
      <c r="Z79" s="53"/>
      <c r="AA79" s="53"/>
    </row>
    <row r="80" spans="1:27" x14ac:dyDescent="0.3">
      <c r="C80" s="53"/>
      <c r="D80" s="53"/>
      <c r="E80" s="53"/>
      <c r="F80" s="53"/>
      <c r="G80" s="53"/>
      <c r="Q80" s="53"/>
      <c r="R80" s="53"/>
      <c r="S80" s="53"/>
      <c r="T80" s="53"/>
      <c r="U80" s="53"/>
      <c r="V80" s="53"/>
      <c r="W80" s="53"/>
      <c r="X80" s="53"/>
      <c r="Y80" s="53"/>
      <c r="Z80" s="53"/>
      <c r="AA80" s="53"/>
    </row>
    <row r="81" spans="1:3" x14ac:dyDescent="0.3">
      <c r="A81" s="53"/>
      <c r="B81" s="64" t="s">
        <v>77</v>
      </c>
      <c r="C81" s="64">
        <v>2</v>
      </c>
    </row>
    <row r="82" spans="1:3" x14ac:dyDescent="0.3">
      <c r="A82" s="53">
        <v>1</v>
      </c>
      <c r="B82" s="53" t="s">
        <v>80</v>
      </c>
      <c r="C82" s="53" t="str">
        <f>+VLOOKUP(C81,A82:B83,2,FALSE)</f>
        <v>Female</v>
      </c>
    </row>
    <row r="83" spans="1:3" x14ac:dyDescent="0.3">
      <c r="A83" s="53">
        <v>2</v>
      </c>
      <c r="B83" s="53" t="s">
        <v>81</v>
      </c>
      <c r="C83" s="53"/>
    </row>
    <row r="86" spans="1:3" x14ac:dyDescent="0.3">
      <c r="B86" s="64" t="s">
        <v>76</v>
      </c>
      <c r="C86" s="63">
        <v>11</v>
      </c>
    </row>
    <row r="87" spans="1:3" x14ac:dyDescent="0.3">
      <c r="A87" s="52">
        <v>1</v>
      </c>
      <c r="B87" s="53">
        <v>16</v>
      </c>
    </row>
    <row r="88" spans="1:3" x14ac:dyDescent="0.3">
      <c r="A88" s="52">
        <v>2</v>
      </c>
      <c r="B88" s="53">
        <v>17</v>
      </c>
    </row>
    <row r="89" spans="1:3" x14ac:dyDescent="0.3">
      <c r="A89" s="52">
        <v>3</v>
      </c>
      <c r="B89" s="53">
        <v>18</v>
      </c>
    </row>
    <row r="90" spans="1:3" x14ac:dyDescent="0.3">
      <c r="A90" s="52">
        <v>4</v>
      </c>
      <c r="B90" s="53">
        <v>19</v>
      </c>
    </row>
    <row r="91" spans="1:3" x14ac:dyDescent="0.3">
      <c r="A91" s="52">
        <v>5</v>
      </c>
      <c r="B91" s="53">
        <v>20</v>
      </c>
    </row>
    <row r="92" spans="1:3" x14ac:dyDescent="0.3">
      <c r="A92" s="52">
        <v>6</v>
      </c>
      <c r="B92" s="53">
        <v>21</v>
      </c>
    </row>
    <row r="93" spans="1:3" x14ac:dyDescent="0.3">
      <c r="A93" s="52">
        <v>7</v>
      </c>
      <c r="B93" s="53">
        <v>22</v>
      </c>
    </row>
    <row r="94" spans="1:3" x14ac:dyDescent="0.3">
      <c r="A94" s="52">
        <v>8</v>
      </c>
      <c r="B94" s="53">
        <v>23</v>
      </c>
    </row>
    <row r="95" spans="1:3" x14ac:dyDescent="0.3">
      <c r="A95" s="52">
        <v>9</v>
      </c>
      <c r="B95" s="53">
        <v>24</v>
      </c>
    </row>
    <row r="96" spans="1:3" x14ac:dyDescent="0.3">
      <c r="A96" s="52">
        <v>10</v>
      </c>
      <c r="B96" s="53">
        <v>25</v>
      </c>
    </row>
    <row r="97" spans="1:2" x14ac:dyDescent="0.3">
      <c r="A97" s="52">
        <v>11</v>
      </c>
      <c r="B97" s="53">
        <v>26</v>
      </c>
    </row>
    <row r="98" spans="1:2" x14ac:dyDescent="0.3">
      <c r="A98" s="52">
        <v>12</v>
      </c>
      <c r="B98" s="53">
        <v>27</v>
      </c>
    </row>
    <row r="99" spans="1:2" x14ac:dyDescent="0.3">
      <c r="A99" s="52">
        <v>13</v>
      </c>
      <c r="B99" s="53">
        <v>28</v>
      </c>
    </row>
    <row r="100" spans="1:2" x14ac:dyDescent="0.3">
      <c r="A100" s="52">
        <v>14</v>
      </c>
      <c r="B100" s="53">
        <v>29</v>
      </c>
    </row>
    <row r="101" spans="1:2" x14ac:dyDescent="0.3">
      <c r="A101" s="52">
        <v>15</v>
      </c>
      <c r="B101" s="53">
        <v>30</v>
      </c>
    </row>
    <row r="102" spans="1:2" x14ac:dyDescent="0.3">
      <c r="A102" s="52">
        <v>16</v>
      </c>
      <c r="B102" s="53">
        <v>31</v>
      </c>
    </row>
    <row r="103" spans="1:2" x14ac:dyDescent="0.3">
      <c r="A103" s="52">
        <v>17</v>
      </c>
      <c r="B103" s="53">
        <v>32</v>
      </c>
    </row>
    <row r="104" spans="1:2" x14ac:dyDescent="0.3">
      <c r="A104" s="52">
        <v>18</v>
      </c>
      <c r="B104" s="53">
        <v>33</v>
      </c>
    </row>
    <row r="105" spans="1:2" x14ac:dyDescent="0.3">
      <c r="A105" s="52">
        <v>19</v>
      </c>
      <c r="B105" s="53">
        <v>34</v>
      </c>
    </row>
    <row r="106" spans="1:2" x14ac:dyDescent="0.3">
      <c r="A106" s="52">
        <v>20</v>
      </c>
      <c r="B106" s="53">
        <v>35</v>
      </c>
    </row>
    <row r="107" spans="1:2" x14ac:dyDescent="0.3">
      <c r="A107" s="52">
        <v>21</v>
      </c>
      <c r="B107" s="53">
        <v>36</v>
      </c>
    </row>
    <row r="108" spans="1:2" x14ac:dyDescent="0.3">
      <c r="A108" s="52">
        <v>22</v>
      </c>
      <c r="B108" s="53">
        <v>37</v>
      </c>
    </row>
    <row r="109" spans="1:2" x14ac:dyDescent="0.3">
      <c r="A109" s="52">
        <v>23</v>
      </c>
      <c r="B109" s="53">
        <v>38</v>
      </c>
    </row>
    <row r="110" spans="1:2" x14ac:dyDescent="0.3">
      <c r="A110" s="52">
        <v>24</v>
      </c>
      <c r="B110" s="53">
        <v>39</v>
      </c>
    </row>
    <row r="111" spans="1:2" x14ac:dyDescent="0.3">
      <c r="A111" s="52">
        <v>25</v>
      </c>
      <c r="B111" s="53">
        <v>40</v>
      </c>
    </row>
    <row r="112" spans="1:2" x14ac:dyDescent="0.3">
      <c r="A112" s="52">
        <v>26</v>
      </c>
      <c r="B112" s="53">
        <v>41</v>
      </c>
    </row>
    <row r="113" spans="1:2" x14ac:dyDescent="0.3">
      <c r="A113" s="52">
        <v>27</v>
      </c>
      <c r="B113" s="53">
        <v>42</v>
      </c>
    </row>
    <row r="114" spans="1:2" x14ac:dyDescent="0.3">
      <c r="A114" s="52">
        <v>28</v>
      </c>
      <c r="B114" s="53">
        <v>43</v>
      </c>
    </row>
    <row r="115" spans="1:2" x14ac:dyDescent="0.3">
      <c r="A115" s="52">
        <v>29</v>
      </c>
      <c r="B115" s="53">
        <v>44</v>
      </c>
    </row>
    <row r="116" spans="1:2" x14ac:dyDescent="0.3">
      <c r="A116" s="52">
        <v>30</v>
      </c>
      <c r="B116" s="53">
        <v>45</v>
      </c>
    </row>
    <row r="117" spans="1:2" x14ac:dyDescent="0.3">
      <c r="A117" s="52">
        <v>31</v>
      </c>
      <c r="B117" s="53">
        <v>46</v>
      </c>
    </row>
    <row r="118" spans="1:2" x14ac:dyDescent="0.3">
      <c r="A118" s="52">
        <v>32</v>
      </c>
      <c r="B118" s="53">
        <v>47</v>
      </c>
    </row>
    <row r="119" spans="1:2" x14ac:dyDescent="0.3">
      <c r="A119" s="52">
        <v>33</v>
      </c>
      <c r="B119" s="53">
        <v>48</v>
      </c>
    </row>
    <row r="120" spans="1:2" x14ac:dyDescent="0.3">
      <c r="A120" s="52">
        <v>34</v>
      </c>
      <c r="B120" s="53">
        <v>49</v>
      </c>
    </row>
    <row r="121" spans="1:2" x14ac:dyDescent="0.3">
      <c r="A121" s="52">
        <v>35</v>
      </c>
      <c r="B121" s="53">
        <v>50</v>
      </c>
    </row>
    <row r="122" spans="1:2" x14ac:dyDescent="0.3">
      <c r="A122" s="52">
        <v>36</v>
      </c>
      <c r="B122" s="53">
        <v>51</v>
      </c>
    </row>
    <row r="123" spans="1:2" x14ac:dyDescent="0.3">
      <c r="A123" s="52">
        <v>37</v>
      </c>
      <c r="B123" s="53">
        <v>52</v>
      </c>
    </row>
    <row r="124" spans="1:2" x14ac:dyDescent="0.3">
      <c r="A124" s="52">
        <v>38</v>
      </c>
      <c r="B124" s="53">
        <v>53</v>
      </c>
    </row>
    <row r="125" spans="1:2" x14ac:dyDescent="0.3">
      <c r="A125" s="52">
        <v>39</v>
      </c>
      <c r="B125" s="53">
        <v>54</v>
      </c>
    </row>
    <row r="126" spans="1:2" x14ac:dyDescent="0.3">
      <c r="A126" s="52">
        <v>40</v>
      </c>
      <c r="B126" s="52">
        <v>55</v>
      </c>
    </row>
    <row r="127" spans="1:2" x14ac:dyDescent="0.3">
      <c r="A127" s="52">
        <v>41</v>
      </c>
      <c r="B127" s="52">
        <v>56</v>
      </c>
    </row>
    <row r="128" spans="1:2" x14ac:dyDescent="0.3">
      <c r="A128" s="52">
        <v>42</v>
      </c>
      <c r="B128" s="52">
        <v>57</v>
      </c>
    </row>
    <row r="129" spans="1:2" x14ac:dyDescent="0.3">
      <c r="A129" s="52">
        <v>43</v>
      </c>
      <c r="B129" s="52">
        <v>58</v>
      </c>
    </row>
    <row r="130" spans="1:2" x14ac:dyDescent="0.3">
      <c r="A130" s="52">
        <v>44</v>
      </c>
      <c r="B130" s="52">
        <v>59</v>
      </c>
    </row>
    <row r="131" spans="1:2" x14ac:dyDescent="0.3">
      <c r="A131" s="52">
        <v>45</v>
      </c>
      <c r="B131" s="52">
        <v>60</v>
      </c>
    </row>
    <row r="132" spans="1:2" x14ac:dyDescent="0.3">
      <c r="A132" s="52">
        <v>46</v>
      </c>
      <c r="B132" s="52">
        <v>61</v>
      </c>
    </row>
    <row r="133" spans="1:2" x14ac:dyDescent="0.3">
      <c r="A133" s="52">
        <v>47</v>
      </c>
      <c r="B133" s="52">
        <v>62</v>
      </c>
    </row>
    <row r="134" spans="1:2" x14ac:dyDescent="0.3">
      <c r="A134" s="52">
        <v>48</v>
      </c>
      <c r="B134" s="52">
        <v>63</v>
      </c>
    </row>
    <row r="135" spans="1:2" x14ac:dyDescent="0.3">
      <c r="A135" s="52">
        <v>49</v>
      </c>
      <c r="B135" s="52">
        <v>64</v>
      </c>
    </row>
    <row r="136" spans="1:2" x14ac:dyDescent="0.3">
      <c r="A136" s="52">
        <v>50</v>
      </c>
      <c r="B136" s="52">
        <v>65</v>
      </c>
    </row>
    <row r="137" spans="1:2" x14ac:dyDescent="0.3">
      <c r="A137" s="52">
        <v>51</v>
      </c>
      <c r="B137" s="52">
        <v>66</v>
      </c>
    </row>
    <row r="138" spans="1:2" x14ac:dyDescent="0.3">
      <c r="A138" s="52">
        <v>52</v>
      </c>
      <c r="B138" s="52">
        <v>67</v>
      </c>
    </row>
    <row r="139" spans="1:2" x14ac:dyDescent="0.3">
      <c r="A139" s="52">
        <v>53</v>
      </c>
      <c r="B139" s="52">
        <v>68</v>
      </c>
    </row>
    <row r="140" spans="1:2" x14ac:dyDescent="0.3">
      <c r="A140" s="52">
        <v>54</v>
      </c>
      <c r="B140" s="52">
        <v>69</v>
      </c>
    </row>
    <row r="141" spans="1:2" x14ac:dyDescent="0.3">
      <c r="A141" s="52">
        <v>55</v>
      </c>
      <c r="B141" s="52">
        <v>70</v>
      </c>
    </row>
    <row r="142" spans="1:2" x14ac:dyDescent="0.3">
      <c r="A142" s="52">
        <v>56</v>
      </c>
      <c r="B142" s="52">
        <v>71</v>
      </c>
    </row>
    <row r="143" spans="1:2" x14ac:dyDescent="0.3">
      <c r="A143" s="52">
        <v>57</v>
      </c>
      <c r="B143" s="52">
        <v>72</v>
      </c>
    </row>
    <row r="144" spans="1:2" x14ac:dyDescent="0.3">
      <c r="A144" s="52">
        <v>58</v>
      </c>
      <c r="B144" s="52">
        <v>73</v>
      </c>
    </row>
    <row r="145" spans="1:2" x14ac:dyDescent="0.3">
      <c r="A145" s="52">
        <v>59</v>
      </c>
      <c r="B145" s="52">
        <v>74</v>
      </c>
    </row>
    <row r="146" spans="1:2" x14ac:dyDescent="0.3">
      <c r="A146" s="52">
        <v>60</v>
      </c>
      <c r="B146" s="52">
        <v>75</v>
      </c>
    </row>
    <row r="147" spans="1:2" x14ac:dyDescent="0.3">
      <c r="A147" s="52">
        <v>61</v>
      </c>
      <c r="B147" s="52">
        <v>76</v>
      </c>
    </row>
    <row r="148" spans="1:2" x14ac:dyDescent="0.3">
      <c r="A148" s="52">
        <v>62</v>
      </c>
      <c r="B148" s="52">
        <v>77</v>
      </c>
    </row>
    <row r="149" spans="1:2" x14ac:dyDescent="0.3">
      <c r="A149" s="52">
        <v>63</v>
      </c>
      <c r="B149" s="52">
        <v>78</v>
      </c>
    </row>
    <row r="150" spans="1:2" x14ac:dyDescent="0.3">
      <c r="A150" s="52">
        <v>64</v>
      </c>
      <c r="B150" s="52">
        <v>79</v>
      </c>
    </row>
    <row r="151" spans="1:2" x14ac:dyDescent="0.3">
      <c r="A151" s="52">
        <v>65</v>
      </c>
      <c r="B151" s="52">
        <v>80</v>
      </c>
    </row>
    <row r="152" spans="1:2" x14ac:dyDescent="0.3">
      <c r="A152" s="52">
        <v>66</v>
      </c>
      <c r="B152" s="52">
        <v>81</v>
      </c>
    </row>
    <row r="153" spans="1:2" x14ac:dyDescent="0.3">
      <c r="A153" s="52">
        <v>67</v>
      </c>
      <c r="B153" s="52">
        <v>82</v>
      </c>
    </row>
    <row r="154" spans="1:2" x14ac:dyDescent="0.3">
      <c r="A154" s="52">
        <v>68</v>
      </c>
      <c r="B154" s="52">
        <v>83</v>
      </c>
    </row>
    <row r="155" spans="1:2" x14ac:dyDescent="0.3">
      <c r="A155" s="52">
        <v>69</v>
      </c>
      <c r="B155" s="52">
        <v>84</v>
      </c>
    </row>
    <row r="156" spans="1:2" x14ac:dyDescent="0.3">
      <c r="A156" s="52">
        <v>70</v>
      </c>
      <c r="B156" s="52">
        <v>85</v>
      </c>
    </row>
    <row r="157" spans="1:2" x14ac:dyDescent="0.3">
      <c r="A157" s="52">
        <v>71</v>
      </c>
      <c r="B157" s="52">
        <v>86</v>
      </c>
    </row>
    <row r="158" spans="1:2" x14ac:dyDescent="0.3">
      <c r="A158" s="52">
        <v>72</v>
      </c>
      <c r="B158" s="52">
        <v>87</v>
      </c>
    </row>
    <row r="159" spans="1:2" x14ac:dyDescent="0.3">
      <c r="A159" s="52">
        <v>73</v>
      </c>
      <c r="B159" s="52">
        <v>88</v>
      </c>
    </row>
    <row r="160" spans="1:2" x14ac:dyDescent="0.3">
      <c r="A160" s="52">
        <v>74</v>
      </c>
      <c r="B160" s="52">
        <v>89</v>
      </c>
    </row>
    <row r="161" spans="1:3" x14ac:dyDescent="0.3">
      <c r="A161" s="52">
        <v>75</v>
      </c>
      <c r="B161" s="52">
        <v>90</v>
      </c>
    </row>
    <row r="162" spans="1:3" x14ac:dyDescent="0.3">
      <c r="A162" s="52">
        <v>76</v>
      </c>
      <c r="B162" s="52">
        <v>91</v>
      </c>
    </row>
    <row r="163" spans="1:3" x14ac:dyDescent="0.3">
      <c r="A163" s="52">
        <v>77</v>
      </c>
      <c r="B163" s="52">
        <v>92</v>
      </c>
    </row>
    <row r="164" spans="1:3" x14ac:dyDescent="0.3">
      <c r="A164" s="52">
        <v>78</v>
      </c>
      <c r="B164" s="52">
        <v>93</v>
      </c>
    </row>
    <row r="165" spans="1:3" x14ac:dyDescent="0.3">
      <c r="A165" s="52">
        <v>79</v>
      </c>
      <c r="B165" s="52">
        <v>94</v>
      </c>
    </row>
    <row r="166" spans="1:3" x14ac:dyDescent="0.3">
      <c r="A166" s="52">
        <v>80</v>
      </c>
      <c r="B166" s="52">
        <v>95</v>
      </c>
    </row>
    <row r="167" spans="1:3" x14ac:dyDescent="0.3">
      <c r="A167" s="52">
        <v>81</v>
      </c>
      <c r="B167" s="52">
        <v>96</v>
      </c>
    </row>
    <row r="168" spans="1:3" x14ac:dyDescent="0.3">
      <c r="A168" s="52">
        <v>82</v>
      </c>
      <c r="B168" s="52">
        <v>97</v>
      </c>
    </row>
    <row r="169" spans="1:3" x14ac:dyDescent="0.3">
      <c r="A169" s="52">
        <v>83</v>
      </c>
      <c r="B169" s="52">
        <v>98</v>
      </c>
    </row>
    <row r="170" spans="1:3" x14ac:dyDescent="0.3">
      <c r="A170" s="52">
        <v>84</v>
      </c>
      <c r="B170" s="52">
        <v>99</v>
      </c>
    </row>
    <row r="171" spans="1:3" x14ac:dyDescent="0.3">
      <c r="A171" s="52">
        <v>85</v>
      </c>
      <c r="B171" s="52">
        <v>100</v>
      </c>
    </row>
    <row r="174" spans="1:3" x14ac:dyDescent="0.3">
      <c r="A174" s="64"/>
      <c r="B174" s="53" t="s">
        <v>78</v>
      </c>
      <c r="C174" s="64">
        <v>726</v>
      </c>
    </row>
    <row r="175" spans="1:3" x14ac:dyDescent="0.3">
      <c r="A175" s="53">
        <v>1</v>
      </c>
      <c r="B175" s="76">
        <v>41275</v>
      </c>
      <c r="C175" s="76">
        <f>+VLOOKUP(C174,A175:B904,2)</f>
        <v>42000</v>
      </c>
    </row>
    <row r="176" spans="1:3" x14ac:dyDescent="0.3">
      <c r="A176" s="53">
        <v>2</v>
      </c>
      <c r="B176" s="76">
        <v>41276</v>
      </c>
      <c r="C176" s="53"/>
    </row>
    <row r="177" spans="1:3" x14ac:dyDescent="0.3">
      <c r="A177" s="53">
        <v>3</v>
      </c>
      <c r="B177" s="76">
        <v>41277</v>
      </c>
      <c r="C177" s="53"/>
    </row>
    <row r="178" spans="1:3" x14ac:dyDescent="0.3">
      <c r="A178" s="53">
        <v>4</v>
      </c>
      <c r="B178" s="76">
        <v>41278</v>
      </c>
      <c r="C178" s="53"/>
    </row>
    <row r="179" spans="1:3" x14ac:dyDescent="0.3">
      <c r="A179" s="53">
        <v>5</v>
      </c>
      <c r="B179" s="76">
        <v>41279</v>
      </c>
      <c r="C179" s="53"/>
    </row>
    <row r="180" spans="1:3" x14ac:dyDescent="0.3">
      <c r="A180" s="53">
        <v>6</v>
      </c>
      <c r="B180" s="76">
        <v>41280</v>
      </c>
      <c r="C180" s="53"/>
    </row>
    <row r="181" spans="1:3" x14ac:dyDescent="0.3">
      <c r="A181" s="53">
        <v>7</v>
      </c>
      <c r="B181" s="76">
        <v>41281</v>
      </c>
      <c r="C181" s="53"/>
    </row>
    <row r="182" spans="1:3" x14ac:dyDescent="0.3">
      <c r="A182" s="53">
        <v>8</v>
      </c>
      <c r="B182" s="76">
        <v>41282</v>
      </c>
      <c r="C182" s="53"/>
    </row>
    <row r="183" spans="1:3" x14ac:dyDescent="0.3">
      <c r="A183" s="53">
        <v>9</v>
      </c>
      <c r="B183" s="76">
        <v>41283</v>
      </c>
      <c r="C183" s="53"/>
    </row>
    <row r="184" spans="1:3" x14ac:dyDescent="0.3">
      <c r="A184" s="53">
        <v>10</v>
      </c>
      <c r="B184" s="76">
        <v>41284</v>
      </c>
      <c r="C184" s="53"/>
    </row>
    <row r="185" spans="1:3" x14ac:dyDescent="0.3">
      <c r="A185" s="53">
        <v>11</v>
      </c>
      <c r="B185" s="76">
        <v>41285</v>
      </c>
      <c r="C185" s="53"/>
    </row>
    <row r="186" spans="1:3" x14ac:dyDescent="0.3">
      <c r="A186" s="53">
        <v>12</v>
      </c>
      <c r="B186" s="76">
        <v>41286</v>
      </c>
      <c r="C186" s="53"/>
    </row>
    <row r="187" spans="1:3" x14ac:dyDescent="0.3">
      <c r="A187" s="53">
        <v>13</v>
      </c>
      <c r="B187" s="76">
        <v>41287</v>
      </c>
      <c r="C187" s="53"/>
    </row>
    <row r="188" spans="1:3" x14ac:dyDescent="0.3">
      <c r="A188" s="53">
        <v>14</v>
      </c>
      <c r="B188" s="76">
        <v>41288</v>
      </c>
      <c r="C188" s="53"/>
    </row>
    <row r="189" spans="1:3" x14ac:dyDescent="0.3">
      <c r="A189" s="53">
        <v>15</v>
      </c>
      <c r="B189" s="76">
        <v>41289</v>
      </c>
      <c r="C189" s="53"/>
    </row>
    <row r="190" spans="1:3" x14ac:dyDescent="0.3">
      <c r="A190" s="53">
        <v>16</v>
      </c>
      <c r="B190" s="76">
        <v>41290</v>
      </c>
      <c r="C190" s="53"/>
    </row>
    <row r="191" spans="1:3" x14ac:dyDescent="0.3">
      <c r="A191" s="53">
        <v>17</v>
      </c>
      <c r="B191" s="76">
        <v>41291</v>
      </c>
      <c r="C191" s="53"/>
    </row>
    <row r="192" spans="1:3" x14ac:dyDescent="0.3">
      <c r="A192" s="53">
        <v>18</v>
      </c>
      <c r="B192" s="76">
        <v>41292</v>
      </c>
      <c r="C192" s="53"/>
    </row>
    <row r="193" spans="1:3" x14ac:dyDescent="0.3">
      <c r="A193" s="53">
        <v>19</v>
      </c>
      <c r="B193" s="76">
        <v>41293</v>
      </c>
      <c r="C193" s="53"/>
    </row>
    <row r="194" spans="1:3" x14ac:dyDescent="0.3">
      <c r="A194" s="53">
        <v>20</v>
      </c>
      <c r="B194" s="76">
        <v>41294</v>
      </c>
      <c r="C194" s="53"/>
    </row>
    <row r="195" spans="1:3" x14ac:dyDescent="0.3">
      <c r="A195" s="53">
        <v>21</v>
      </c>
      <c r="B195" s="76">
        <v>41295</v>
      </c>
      <c r="C195" s="53"/>
    </row>
    <row r="196" spans="1:3" x14ac:dyDescent="0.3">
      <c r="A196" s="53">
        <v>22</v>
      </c>
      <c r="B196" s="76">
        <v>41296</v>
      </c>
      <c r="C196" s="53"/>
    </row>
    <row r="197" spans="1:3" x14ac:dyDescent="0.3">
      <c r="A197" s="53">
        <v>23</v>
      </c>
      <c r="B197" s="76">
        <v>41297</v>
      </c>
      <c r="C197" s="53"/>
    </row>
    <row r="198" spans="1:3" x14ac:dyDescent="0.3">
      <c r="A198" s="53">
        <v>24</v>
      </c>
      <c r="B198" s="76">
        <v>41298</v>
      </c>
      <c r="C198" s="53"/>
    </row>
    <row r="199" spans="1:3" x14ac:dyDescent="0.3">
      <c r="A199" s="53">
        <v>25</v>
      </c>
      <c r="B199" s="76">
        <v>41299</v>
      </c>
      <c r="C199" s="53"/>
    </row>
    <row r="200" spans="1:3" x14ac:dyDescent="0.3">
      <c r="A200" s="53">
        <v>26</v>
      </c>
      <c r="B200" s="76">
        <v>41300</v>
      </c>
      <c r="C200" s="53"/>
    </row>
    <row r="201" spans="1:3" x14ac:dyDescent="0.3">
      <c r="A201" s="53">
        <v>27</v>
      </c>
      <c r="B201" s="76">
        <v>41301</v>
      </c>
      <c r="C201" s="53"/>
    </row>
    <row r="202" spans="1:3" x14ac:dyDescent="0.3">
      <c r="A202" s="53">
        <v>28</v>
      </c>
      <c r="B202" s="76">
        <v>41302</v>
      </c>
      <c r="C202" s="53"/>
    </row>
    <row r="203" spans="1:3" x14ac:dyDescent="0.3">
      <c r="A203" s="53">
        <v>29</v>
      </c>
      <c r="B203" s="76">
        <v>41303</v>
      </c>
      <c r="C203" s="53"/>
    </row>
    <row r="204" spans="1:3" x14ac:dyDescent="0.3">
      <c r="A204" s="53">
        <v>30</v>
      </c>
      <c r="B204" s="76">
        <v>41304</v>
      </c>
      <c r="C204" s="53"/>
    </row>
    <row r="205" spans="1:3" x14ac:dyDescent="0.3">
      <c r="A205" s="53">
        <v>31</v>
      </c>
      <c r="B205" s="76">
        <v>41305</v>
      </c>
      <c r="C205" s="53"/>
    </row>
    <row r="206" spans="1:3" x14ac:dyDescent="0.3">
      <c r="A206" s="53">
        <v>32</v>
      </c>
      <c r="B206" s="76">
        <v>41306</v>
      </c>
      <c r="C206" s="53"/>
    </row>
    <row r="207" spans="1:3" x14ac:dyDescent="0.3">
      <c r="A207" s="53">
        <v>33</v>
      </c>
      <c r="B207" s="76">
        <v>41307</v>
      </c>
      <c r="C207" s="53"/>
    </row>
    <row r="208" spans="1:3" x14ac:dyDescent="0.3">
      <c r="A208" s="53">
        <v>34</v>
      </c>
      <c r="B208" s="76">
        <v>41308</v>
      </c>
      <c r="C208" s="53"/>
    </row>
    <row r="209" spans="1:3" x14ac:dyDescent="0.3">
      <c r="A209" s="53">
        <v>35</v>
      </c>
      <c r="B209" s="76">
        <v>41309</v>
      </c>
      <c r="C209" s="53"/>
    </row>
    <row r="210" spans="1:3" x14ac:dyDescent="0.3">
      <c r="A210" s="53">
        <v>36</v>
      </c>
      <c r="B210" s="76">
        <v>41310</v>
      </c>
      <c r="C210" s="53"/>
    </row>
    <row r="211" spans="1:3" x14ac:dyDescent="0.3">
      <c r="A211" s="53">
        <v>37</v>
      </c>
      <c r="B211" s="76">
        <v>41311</v>
      </c>
      <c r="C211" s="53"/>
    </row>
    <row r="212" spans="1:3" x14ac:dyDescent="0.3">
      <c r="A212" s="53">
        <v>38</v>
      </c>
      <c r="B212" s="76">
        <v>41312</v>
      </c>
      <c r="C212" s="53"/>
    </row>
    <row r="213" spans="1:3" x14ac:dyDescent="0.3">
      <c r="A213" s="53">
        <v>39</v>
      </c>
      <c r="B213" s="76">
        <v>41313</v>
      </c>
      <c r="C213" s="53"/>
    </row>
    <row r="214" spans="1:3" x14ac:dyDescent="0.3">
      <c r="A214" s="53">
        <v>40</v>
      </c>
      <c r="B214" s="76">
        <v>41314</v>
      </c>
      <c r="C214" s="53"/>
    </row>
    <row r="215" spans="1:3" x14ac:dyDescent="0.3">
      <c r="A215" s="53">
        <v>41</v>
      </c>
      <c r="B215" s="76">
        <v>41315</v>
      </c>
      <c r="C215" s="53"/>
    </row>
    <row r="216" spans="1:3" x14ac:dyDescent="0.3">
      <c r="A216" s="53">
        <v>42</v>
      </c>
      <c r="B216" s="76">
        <v>41316</v>
      </c>
      <c r="C216" s="53"/>
    </row>
    <row r="217" spans="1:3" x14ac:dyDescent="0.3">
      <c r="A217" s="53">
        <v>43</v>
      </c>
      <c r="B217" s="76">
        <v>41317</v>
      </c>
      <c r="C217" s="53"/>
    </row>
    <row r="218" spans="1:3" x14ac:dyDescent="0.3">
      <c r="A218" s="53">
        <v>44</v>
      </c>
      <c r="B218" s="76">
        <v>41318</v>
      </c>
      <c r="C218" s="53"/>
    </row>
    <row r="219" spans="1:3" x14ac:dyDescent="0.3">
      <c r="A219" s="53">
        <v>45</v>
      </c>
      <c r="B219" s="76">
        <v>41319</v>
      </c>
      <c r="C219" s="53"/>
    </row>
    <row r="220" spans="1:3" x14ac:dyDescent="0.3">
      <c r="A220" s="53">
        <v>46</v>
      </c>
      <c r="B220" s="76">
        <v>41320</v>
      </c>
      <c r="C220" s="53"/>
    </row>
    <row r="221" spans="1:3" x14ac:dyDescent="0.3">
      <c r="A221" s="53">
        <v>47</v>
      </c>
      <c r="B221" s="76">
        <v>41321</v>
      </c>
      <c r="C221" s="53"/>
    </row>
    <row r="222" spans="1:3" x14ac:dyDescent="0.3">
      <c r="A222" s="53">
        <v>48</v>
      </c>
      <c r="B222" s="76">
        <v>41322</v>
      </c>
      <c r="C222" s="53"/>
    </row>
    <row r="223" spans="1:3" x14ac:dyDescent="0.3">
      <c r="A223" s="53">
        <v>49</v>
      </c>
      <c r="B223" s="76">
        <v>41323</v>
      </c>
      <c r="C223" s="53"/>
    </row>
    <row r="224" spans="1:3" x14ac:dyDescent="0.3">
      <c r="A224" s="53">
        <v>50</v>
      </c>
      <c r="B224" s="76">
        <v>41324</v>
      </c>
      <c r="C224" s="53"/>
    </row>
    <row r="225" spans="1:3" x14ac:dyDescent="0.3">
      <c r="A225" s="53">
        <v>51</v>
      </c>
      <c r="B225" s="76">
        <v>41325</v>
      </c>
      <c r="C225" s="53"/>
    </row>
    <row r="226" spans="1:3" x14ac:dyDescent="0.3">
      <c r="A226" s="53">
        <v>52</v>
      </c>
      <c r="B226" s="76">
        <v>41326</v>
      </c>
      <c r="C226" s="53"/>
    </row>
    <row r="227" spans="1:3" x14ac:dyDescent="0.3">
      <c r="A227" s="53">
        <v>53</v>
      </c>
      <c r="B227" s="76">
        <v>41327</v>
      </c>
      <c r="C227" s="53"/>
    </row>
    <row r="228" spans="1:3" x14ac:dyDescent="0.3">
      <c r="A228" s="53">
        <v>54</v>
      </c>
      <c r="B228" s="76">
        <v>41328</v>
      </c>
      <c r="C228" s="53"/>
    </row>
    <row r="229" spans="1:3" x14ac:dyDescent="0.3">
      <c r="A229" s="52">
        <v>55</v>
      </c>
      <c r="B229" s="77">
        <v>41329</v>
      </c>
    </row>
    <row r="230" spans="1:3" x14ac:dyDescent="0.3">
      <c r="A230" s="52">
        <v>56</v>
      </c>
      <c r="B230" s="77">
        <v>41330</v>
      </c>
    </row>
    <row r="231" spans="1:3" x14ac:dyDescent="0.3">
      <c r="A231" s="52">
        <v>57</v>
      </c>
      <c r="B231" s="77">
        <v>41331</v>
      </c>
    </row>
    <row r="232" spans="1:3" x14ac:dyDescent="0.3">
      <c r="A232" s="52">
        <v>58</v>
      </c>
      <c r="B232" s="77">
        <v>41332</v>
      </c>
    </row>
    <row r="233" spans="1:3" x14ac:dyDescent="0.3">
      <c r="A233" s="52">
        <v>59</v>
      </c>
      <c r="B233" s="77">
        <v>41333</v>
      </c>
    </row>
    <row r="234" spans="1:3" x14ac:dyDescent="0.3">
      <c r="A234" s="52">
        <v>60</v>
      </c>
      <c r="B234" s="77">
        <v>41334</v>
      </c>
    </row>
    <row r="235" spans="1:3" x14ac:dyDescent="0.3">
      <c r="A235" s="52">
        <v>61</v>
      </c>
      <c r="B235" s="77">
        <v>41335</v>
      </c>
    </row>
    <row r="236" spans="1:3" x14ac:dyDescent="0.3">
      <c r="A236" s="52">
        <v>62</v>
      </c>
      <c r="B236" s="77">
        <v>41336</v>
      </c>
    </row>
    <row r="237" spans="1:3" x14ac:dyDescent="0.3">
      <c r="A237" s="52">
        <v>63</v>
      </c>
      <c r="B237" s="77">
        <v>41337</v>
      </c>
    </row>
    <row r="238" spans="1:3" x14ac:dyDescent="0.3">
      <c r="A238" s="52">
        <v>64</v>
      </c>
      <c r="B238" s="77">
        <v>41338</v>
      </c>
    </row>
    <row r="239" spans="1:3" x14ac:dyDescent="0.3">
      <c r="A239" s="52">
        <v>65</v>
      </c>
      <c r="B239" s="77">
        <v>41339</v>
      </c>
    </row>
    <row r="240" spans="1:3" x14ac:dyDescent="0.3">
      <c r="A240" s="52">
        <v>66</v>
      </c>
      <c r="B240" s="77">
        <v>41340</v>
      </c>
    </row>
    <row r="241" spans="1:2" x14ac:dyDescent="0.3">
      <c r="A241" s="52">
        <v>67</v>
      </c>
      <c r="B241" s="77">
        <v>41341</v>
      </c>
    </row>
    <row r="242" spans="1:2" x14ac:dyDescent="0.3">
      <c r="A242" s="52">
        <v>68</v>
      </c>
      <c r="B242" s="77">
        <v>41342</v>
      </c>
    </row>
    <row r="243" spans="1:2" x14ac:dyDescent="0.3">
      <c r="A243" s="52">
        <v>69</v>
      </c>
      <c r="B243" s="77">
        <v>41343</v>
      </c>
    </row>
    <row r="244" spans="1:2" x14ac:dyDescent="0.3">
      <c r="A244" s="52">
        <v>70</v>
      </c>
      <c r="B244" s="77">
        <v>41344</v>
      </c>
    </row>
    <row r="245" spans="1:2" x14ac:dyDescent="0.3">
      <c r="A245" s="52">
        <v>71</v>
      </c>
      <c r="B245" s="77">
        <v>41345</v>
      </c>
    </row>
    <row r="246" spans="1:2" x14ac:dyDescent="0.3">
      <c r="A246" s="52">
        <v>72</v>
      </c>
      <c r="B246" s="77">
        <v>41346</v>
      </c>
    </row>
    <row r="247" spans="1:2" x14ac:dyDescent="0.3">
      <c r="A247" s="52">
        <v>73</v>
      </c>
      <c r="B247" s="77">
        <v>41347</v>
      </c>
    </row>
    <row r="248" spans="1:2" x14ac:dyDescent="0.3">
      <c r="A248" s="52">
        <v>74</v>
      </c>
      <c r="B248" s="77">
        <v>41348</v>
      </c>
    </row>
    <row r="249" spans="1:2" x14ac:dyDescent="0.3">
      <c r="A249" s="52">
        <v>75</v>
      </c>
      <c r="B249" s="77">
        <v>41349</v>
      </c>
    </row>
    <row r="250" spans="1:2" x14ac:dyDescent="0.3">
      <c r="A250" s="52">
        <v>76</v>
      </c>
      <c r="B250" s="77">
        <v>41350</v>
      </c>
    </row>
    <row r="251" spans="1:2" x14ac:dyDescent="0.3">
      <c r="A251" s="52">
        <v>77</v>
      </c>
      <c r="B251" s="77">
        <v>41351</v>
      </c>
    </row>
    <row r="252" spans="1:2" x14ac:dyDescent="0.3">
      <c r="A252" s="52">
        <v>78</v>
      </c>
      <c r="B252" s="77">
        <v>41352</v>
      </c>
    </row>
    <row r="253" spans="1:2" x14ac:dyDescent="0.3">
      <c r="A253" s="52">
        <v>79</v>
      </c>
      <c r="B253" s="77">
        <v>41353</v>
      </c>
    </row>
    <row r="254" spans="1:2" x14ac:dyDescent="0.3">
      <c r="A254" s="52">
        <v>80</v>
      </c>
      <c r="B254" s="77">
        <v>41354</v>
      </c>
    </row>
    <row r="255" spans="1:2" x14ac:dyDescent="0.3">
      <c r="A255" s="52">
        <v>81</v>
      </c>
      <c r="B255" s="77">
        <v>41355</v>
      </c>
    </row>
    <row r="256" spans="1:2" x14ac:dyDescent="0.3">
      <c r="A256" s="52">
        <v>82</v>
      </c>
      <c r="B256" s="77">
        <v>41356</v>
      </c>
    </row>
    <row r="257" spans="1:2" x14ac:dyDescent="0.3">
      <c r="A257" s="52">
        <v>83</v>
      </c>
      <c r="B257" s="77">
        <v>41357</v>
      </c>
    </row>
    <row r="258" spans="1:2" x14ac:dyDescent="0.3">
      <c r="A258" s="52">
        <v>84</v>
      </c>
      <c r="B258" s="77">
        <v>41358</v>
      </c>
    </row>
    <row r="259" spans="1:2" x14ac:dyDescent="0.3">
      <c r="A259" s="52">
        <v>85</v>
      </c>
      <c r="B259" s="77">
        <v>41359</v>
      </c>
    </row>
    <row r="260" spans="1:2" x14ac:dyDescent="0.3">
      <c r="A260" s="52">
        <v>86</v>
      </c>
      <c r="B260" s="77">
        <v>41360</v>
      </c>
    </row>
    <row r="261" spans="1:2" x14ac:dyDescent="0.3">
      <c r="A261" s="52">
        <v>87</v>
      </c>
      <c r="B261" s="77">
        <v>41361</v>
      </c>
    </row>
    <row r="262" spans="1:2" x14ac:dyDescent="0.3">
      <c r="A262" s="52">
        <v>88</v>
      </c>
      <c r="B262" s="77">
        <v>41362</v>
      </c>
    </row>
    <row r="263" spans="1:2" x14ac:dyDescent="0.3">
      <c r="A263" s="52">
        <v>89</v>
      </c>
      <c r="B263" s="77">
        <v>41363</v>
      </c>
    </row>
    <row r="264" spans="1:2" x14ac:dyDescent="0.3">
      <c r="A264" s="52">
        <v>90</v>
      </c>
      <c r="B264" s="77">
        <v>41364</v>
      </c>
    </row>
    <row r="265" spans="1:2" x14ac:dyDescent="0.3">
      <c r="A265" s="52">
        <v>91</v>
      </c>
      <c r="B265" s="77">
        <v>41365</v>
      </c>
    </row>
    <row r="266" spans="1:2" x14ac:dyDescent="0.3">
      <c r="A266" s="52">
        <v>92</v>
      </c>
      <c r="B266" s="77">
        <v>41366</v>
      </c>
    </row>
    <row r="267" spans="1:2" x14ac:dyDescent="0.3">
      <c r="A267" s="52">
        <v>93</v>
      </c>
      <c r="B267" s="77">
        <v>41367</v>
      </c>
    </row>
    <row r="268" spans="1:2" x14ac:dyDescent="0.3">
      <c r="A268" s="52">
        <v>94</v>
      </c>
      <c r="B268" s="77">
        <v>41368</v>
      </c>
    </row>
    <row r="269" spans="1:2" x14ac:dyDescent="0.3">
      <c r="A269" s="52">
        <v>95</v>
      </c>
      <c r="B269" s="77">
        <v>41369</v>
      </c>
    </row>
    <row r="270" spans="1:2" x14ac:dyDescent="0.3">
      <c r="A270" s="52">
        <v>96</v>
      </c>
      <c r="B270" s="77">
        <v>41370</v>
      </c>
    </row>
    <row r="271" spans="1:2" x14ac:dyDescent="0.3">
      <c r="A271" s="52">
        <v>97</v>
      </c>
      <c r="B271" s="77">
        <v>41371</v>
      </c>
    </row>
    <row r="272" spans="1:2" x14ac:dyDescent="0.3">
      <c r="A272" s="52">
        <v>98</v>
      </c>
      <c r="B272" s="77">
        <v>41372</v>
      </c>
    </row>
    <row r="273" spans="1:2" x14ac:dyDescent="0.3">
      <c r="A273" s="52">
        <v>99</v>
      </c>
      <c r="B273" s="77">
        <v>41373</v>
      </c>
    </row>
    <row r="274" spans="1:2" x14ac:dyDescent="0.3">
      <c r="A274" s="52">
        <v>100</v>
      </c>
      <c r="B274" s="77">
        <v>41374</v>
      </c>
    </row>
    <row r="275" spans="1:2" x14ac:dyDescent="0.3">
      <c r="A275" s="52">
        <v>101</v>
      </c>
      <c r="B275" s="77">
        <v>41375</v>
      </c>
    </row>
    <row r="276" spans="1:2" x14ac:dyDescent="0.3">
      <c r="A276" s="52">
        <v>102</v>
      </c>
      <c r="B276" s="77">
        <v>41376</v>
      </c>
    </row>
    <row r="277" spans="1:2" x14ac:dyDescent="0.3">
      <c r="A277" s="52">
        <v>103</v>
      </c>
      <c r="B277" s="77">
        <v>41377</v>
      </c>
    </row>
    <row r="278" spans="1:2" x14ac:dyDescent="0.3">
      <c r="A278" s="52">
        <v>104</v>
      </c>
      <c r="B278" s="77">
        <v>41378</v>
      </c>
    </row>
    <row r="279" spans="1:2" x14ac:dyDescent="0.3">
      <c r="A279" s="52">
        <v>105</v>
      </c>
      <c r="B279" s="77">
        <v>41379</v>
      </c>
    </row>
    <row r="280" spans="1:2" x14ac:dyDescent="0.3">
      <c r="A280" s="52">
        <v>106</v>
      </c>
      <c r="B280" s="77">
        <v>41380</v>
      </c>
    </row>
    <row r="281" spans="1:2" x14ac:dyDescent="0.3">
      <c r="A281" s="52">
        <v>107</v>
      </c>
      <c r="B281" s="77">
        <v>41381</v>
      </c>
    </row>
    <row r="282" spans="1:2" x14ac:dyDescent="0.3">
      <c r="A282" s="52">
        <v>108</v>
      </c>
      <c r="B282" s="77">
        <v>41382</v>
      </c>
    </row>
    <row r="283" spans="1:2" x14ac:dyDescent="0.3">
      <c r="A283" s="52">
        <v>109</v>
      </c>
      <c r="B283" s="77">
        <v>41383</v>
      </c>
    </row>
    <row r="284" spans="1:2" x14ac:dyDescent="0.3">
      <c r="A284" s="52">
        <v>110</v>
      </c>
      <c r="B284" s="77">
        <v>41384</v>
      </c>
    </row>
    <row r="285" spans="1:2" x14ac:dyDescent="0.3">
      <c r="A285" s="52">
        <v>111</v>
      </c>
      <c r="B285" s="77">
        <v>41385</v>
      </c>
    </row>
    <row r="286" spans="1:2" x14ac:dyDescent="0.3">
      <c r="A286" s="52">
        <v>112</v>
      </c>
      <c r="B286" s="77">
        <v>41386</v>
      </c>
    </row>
    <row r="287" spans="1:2" x14ac:dyDescent="0.3">
      <c r="A287" s="52">
        <v>113</v>
      </c>
      <c r="B287" s="77">
        <v>41387</v>
      </c>
    </row>
    <row r="288" spans="1:2" x14ac:dyDescent="0.3">
      <c r="A288" s="52">
        <v>114</v>
      </c>
      <c r="B288" s="77">
        <v>41388</v>
      </c>
    </row>
    <row r="289" spans="1:2" x14ac:dyDescent="0.3">
      <c r="A289" s="52">
        <v>115</v>
      </c>
      <c r="B289" s="77">
        <v>41389</v>
      </c>
    </row>
    <row r="290" spans="1:2" x14ac:dyDescent="0.3">
      <c r="A290" s="52">
        <v>116</v>
      </c>
      <c r="B290" s="77">
        <v>41390</v>
      </c>
    </row>
    <row r="291" spans="1:2" x14ac:dyDescent="0.3">
      <c r="A291" s="52">
        <v>117</v>
      </c>
      <c r="B291" s="77">
        <v>41391</v>
      </c>
    </row>
    <row r="292" spans="1:2" x14ac:dyDescent="0.3">
      <c r="A292" s="52">
        <v>118</v>
      </c>
      <c r="B292" s="77">
        <v>41392</v>
      </c>
    </row>
    <row r="293" spans="1:2" x14ac:dyDescent="0.3">
      <c r="A293" s="52">
        <v>119</v>
      </c>
      <c r="B293" s="77">
        <v>41393</v>
      </c>
    </row>
    <row r="294" spans="1:2" x14ac:dyDescent="0.3">
      <c r="A294" s="52">
        <v>120</v>
      </c>
      <c r="B294" s="77">
        <v>41394</v>
      </c>
    </row>
    <row r="295" spans="1:2" x14ac:dyDescent="0.3">
      <c r="A295" s="52">
        <v>121</v>
      </c>
      <c r="B295" s="77">
        <v>41395</v>
      </c>
    </row>
    <row r="296" spans="1:2" x14ac:dyDescent="0.3">
      <c r="A296" s="52">
        <v>122</v>
      </c>
      <c r="B296" s="77">
        <v>41396</v>
      </c>
    </row>
    <row r="297" spans="1:2" x14ac:dyDescent="0.3">
      <c r="A297" s="52">
        <v>123</v>
      </c>
      <c r="B297" s="77">
        <v>41397</v>
      </c>
    </row>
    <row r="298" spans="1:2" x14ac:dyDescent="0.3">
      <c r="A298" s="52">
        <v>124</v>
      </c>
      <c r="B298" s="77">
        <v>41398</v>
      </c>
    </row>
    <row r="299" spans="1:2" x14ac:dyDescent="0.3">
      <c r="A299" s="52">
        <v>125</v>
      </c>
      <c r="B299" s="77">
        <v>41399</v>
      </c>
    </row>
    <row r="300" spans="1:2" x14ac:dyDescent="0.3">
      <c r="A300" s="52">
        <v>126</v>
      </c>
      <c r="B300" s="77">
        <v>41400</v>
      </c>
    </row>
    <row r="301" spans="1:2" x14ac:dyDescent="0.3">
      <c r="A301" s="52">
        <v>127</v>
      </c>
      <c r="B301" s="77">
        <v>41401</v>
      </c>
    </row>
    <row r="302" spans="1:2" x14ac:dyDescent="0.3">
      <c r="A302" s="52">
        <v>128</v>
      </c>
      <c r="B302" s="77">
        <v>41402</v>
      </c>
    </row>
    <row r="303" spans="1:2" x14ac:dyDescent="0.3">
      <c r="A303" s="52">
        <v>129</v>
      </c>
      <c r="B303" s="77">
        <v>41403</v>
      </c>
    </row>
    <row r="304" spans="1:2" x14ac:dyDescent="0.3">
      <c r="A304" s="52">
        <v>130</v>
      </c>
      <c r="B304" s="77">
        <v>41404</v>
      </c>
    </row>
    <row r="305" spans="1:2" x14ac:dyDescent="0.3">
      <c r="A305" s="52">
        <v>131</v>
      </c>
      <c r="B305" s="77">
        <v>41405</v>
      </c>
    </row>
    <row r="306" spans="1:2" x14ac:dyDescent="0.3">
      <c r="A306" s="52">
        <v>132</v>
      </c>
      <c r="B306" s="77">
        <v>41406</v>
      </c>
    </row>
    <row r="307" spans="1:2" x14ac:dyDescent="0.3">
      <c r="A307" s="52">
        <v>133</v>
      </c>
      <c r="B307" s="77">
        <v>41407</v>
      </c>
    </row>
    <row r="308" spans="1:2" x14ac:dyDescent="0.3">
      <c r="A308" s="52">
        <v>134</v>
      </c>
      <c r="B308" s="77">
        <v>41408</v>
      </c>
    </row>
    <row r="309" spans="1:2" x14ac:dyDescent="0.3">
      <c r="A309" s="52">
        <v>135</v>
      </c>
      <c r="B309" s="77">
        <v>41409</v>
      </c>
    </row>
    <row r="310" spans="1:2" x14ac:dyDescent="0.3">
      <c r="A310" s="52">
        <v>136</v>
      </c>
      <c r="B310" s="77">
        <v>41410</v>
      </c>
    </row>
    <row r="311" spans="1:2" x14ac:dyDescent="0.3">
      <c r="A311" s="52">
        <v>137</v>
      </c>
      <c r="B311" s="77">
        <v>41411</v>
      </c>
    </row>
    <row r="312" spans="1:2" x14ac:dyDescent="0.3">
      <c r="A312" s="52">
        <v>138</v>
      </c>
      <c r="B312" s="77">
        <v>41412</v>
      </c>
    </row>
    <row r="313" spans="1:2" x14ac:dyDescent="0.3">
      <c r="A313" s="52">
        <v>139</v>
      </c>
      <c r="B313" s="77">
        <v>41413</v>
      </c>
    </row>
    <row r="314" spans="1:2" x14ac:dyDescent="0.3">
      <c r="A314" s="52">
        <v>140</v>
      </c>
      <c r="B314" s="77">
        <v>41414</v>
      </c>
    </row>
    <row r="315" spans="1:2" x14ac:dyDescent="0.3">
      <c r="A315" s="52">
        <v>141</v>
      </c>
      <c r="B315" s="77">
        <v>41415</v>
      </c>
    </row>
    <row r="316" spans="1:2" x14ac:dyDescent="0.3">
      <c r="A316" s="52">
        <v>142</v>
      </c>
      <c r="B316" s="77">
        <v>41416</v>
      </c>
    </row>
    <row r="317" spans="1:2" x14ac:dyDescent="0.3">
      <c r="A317" s="52">
        <v>143</v>
      </c>
      <c r="B317" s="77">
        <v>41417</v>
      </c>
    </row>
    <row r="318" spans="1:2" x14ac:dyDescent="0.3">
      <c r="A318" s="52">
        <v>144</v>
      </c>
      <c r="B318" s="77">
        <v>41418</v>
      </c>
    </row>
    <row r="319" spans="1:2" x14ac:dyDescent="0.3">
      <c r="A319" s="52">
        <v>145</v>
      </c>
      <c r="B319" s="77">
        <v>41419</v>
      </c>
    </row>
    <row r="320" spans="1:2" x14ac:dyDescent="0.3">
      <c r="A320" s="52">
        <v>146</v>
      </c>
      <c r="B320" s="77">
        <v>41420</v>
      </c>
    </row>
    <row r="321" spans="1:2" x14ac:dyDescent="0.3">
      <c r="A321" s="52">
        <v>147</v>
      </c>
      <c r="B321" s="77">
        <v>41421</v>
      </c>
    </row>
    <row r="322" spans="1:2" x14ac:dyDescent="0.3">
      <c r="A322" s="52">
        <v>148</v>
      </c>
      <c r="B322" s="77">
        <v>41422</v>
      </c>
    </row>
    <row r="323" spans="1:2" x14ac:dyDescent="0.3">
      <c r="A323" s="52">
        <v>149</v>
      </c>
      <c r="B323" s="77">
        <v>41423</v>
      </c>
    </row>
    <row r="324" spans="1:2" x14ac:dyDescent="0.3">
      <c r="A324" s="52">
        <v>150</v>
      </c>
      <c r="B324" s="77">
        <v>41424</v>
      </c>
    </row>
    <row r="325" spans="1:2" x14ac:dyDescent="0.3">
      <c r="A325" s="52">
        <v>151</v>
      </c>
      <c r="B325" s="77">
        <v>41425</v>
      </c>
    </row>
    <row r="326" spans="1:2" x14ac:dyDescent="0.3">
      <c r="A326" s="52">
        <v>152</v>
      </c>
      <c r="B326" s="77">
        <v>41426</v>
      </c>
    </row>
    <row r="327" spans="1:2" x14ac:dyDescent="0.3">
      <c r="A327" s="52">
        <v>153</v>
      </c>
      <c r="B327" s="77">
        <v>41427</v>
      </c>
    </row>
    <row r="328" spans="1:2" x14ac:dyDescent="0.3">
      <c r="A328" s="52">
        <v>154</v>
      </c>
      <c r="B328" s="77">
        <v>41428</v>
      </c>
    </row>
    <row r="329" spans="1:2" x14ac:dyDescent="0.3">
      <c r="A329" s="52">
        <v>155</v>
      </c>
      <c r="B329" s="77">
        <v>41429</v>
      </c>
    </row>
    <row r="330" spans="1:2" x14ac:dyDescent="0.3">
      <c r="A330" s="52">
        <v>156</v>
      </c>
      <c r="B330" s="77">
        <v>41430</v>
      </c>
    </row>
    <row r="331" spans="1:2" x14ac:dyDescent="0.3">
      <c r="A331" s="52">
        <v>157</v>
      </c>
      <c r="B331" s="77">
        <v>41431</v>
      </c>
    </row>
    <row r="332" spans="1:2" x14ac:dyDescent="0.3">
      <c r="A332" s="52">
        <v>158</v>
      </c>
      <c r="B332" s="77">
        <v>41432</v>
      </c>
    </row>
    <row r="333" spans="1:2" x14ac:dyDescent="0.3">
      <c r="A333" s="52">
        <v>159</v>
      </c>
      <c r="B333" s="77">
        <v>41433</v>
      </c>
    </row>
    <row r="334" spans="1:2" x14ac:dyDescent="0.3">
      <c r="A334" s="52">
        <v>160</v>
      </c>
      <c r="B334" s="77">
        <v>41434</v>
      </c>
    </row>
    <row r="335" spans="1:2" x14ac:dyDescent="0.3">
      <c r="A335" s="52">
        <v>161</v>
      </c>
      <c r="B335" s="77">
        <v>41435</v>
      </c>
    </row>
    <row r="336" spans="1:2" x14ac:dyDescent="0.3">
      <c r="A336" s="52">
        <v>162</v>
      </c>
      <c r="B336" s="77">
        <v>41436</v>
      </c>
    </row>
    <row r="337" spans="1:2" x14ac:dyDescent="0.3">
      <c r="A337" s="52">
        <v>163</v>
      </c>
      <c r="B337" s="77">
        <v>41437</v>
      </c>
    </row>
    <row r="338" spans="1:2" x14ac:dyDescent="0.3">
      <c r="A338" s="52">
        <v>164</v>
      </c>
      <c r="B338" s="77">
        <v>41438</v>
      </c>
    </row>
    <row r="339" spans="1:2" x14ac:dyDescent="0.3">
      <c r="A339" s="52">
        <v>165</v>
      </c>
      <c r="B339" s="77">
        <v>41439</v>
      </c>
    </row>
    <row r="340" spans="1:2" x14ac:dyDescent="0.3">
      <c r="A340" s="52">
        <v>166</v>
      </c>
      <c r="B340" s="77">
        <v>41440</v>
      </c>
    </row>
    <row r="341" spans="1:2" x14ac:dyDescent="0.3">
      <c r="A341" s="52">
        <v>167</v>
      </c>
      <c r="B341" s="77">
        <v>41441</v>
      </c>
    </row>
    <row r="342" spans="1:2" x14ac:dyDescent="0.3">
      <c r="A342" s="52">
        <v>168</v>
      </c>
      <c r="B342" s="77">
        <v>41442</v>
      </c>
    </row>
    <row r="343" spans="1:2" x14ac:dyDescent="0.3">
      <c r="A343" s="52">
        <v>169</v>
      </c>
      <c r="B343" s="77">
        <v>41443</v>
      </c>
    </row>
    <row r="344" spans="1:2" x14ac:dyDescent="0.3">
      <c r="A344" s="52">
        <v>170</v>
      </c>
      <c r="B344" s="77">
        <v>41444</v>
      </c>
    </row>
    <row r="345" spans="1:2" x14ac:dyDescent="0.3">
      <c r="A345" s="52">
        <v>171</v>
      </c>
      <c r="B345" s="77">
        <v>41445</v>
      </c>
    </row>
    <row r="346" spans="1:2" x14ac:dyDescent="0.3">
      <c r="A346" s="52">
        <v>172</v>
      </c>
      <c r="B346" s="77">
        <v>41446</v>
      </c>
    </row>
    <row r="347" spans="1:2" x14ac:dyDescent="0.3">
      <c r="A347" s="52">
        <v>173</v>
      </c>
      <c r="B347" s="77">
        <v>41447</v>
      </c>
    </row>
    <row r="348" spans="1:2" x14ac:dyDescent="0.3">
      <c r="A348" s="52">
        <v>174</v>
      </c>
      <c r="B348" s="77">
        <v>41448</v>
      </c>
    </row>
    <row r="349" spans="1:2" x14ac:dyDescent="0.3">
      <c r="A349" s="52">
        <v>175</v>
      </c>
      <c r="B349" s="77">
        <v>41449</v>
      </c>
    </row>
    <row r="350" spans="1:2" x14ac:dyDescent="0.3">
      <c r="A350" s="52">
        <v>176</v>
      </c>
      <c r="B350" s="77">
        <v>41450</v>
      </c>
    </row>
    <row r="351" spans="1:2" x14ac:dyDescent="0.3">
      <c r="A351" s="52">
        <v>177</v>
      </c>
      <c r="B351" s="77">
        <v>41451</v>
      </c>
    </row>
    <row r="352" spans="1:2" x14ac:dyDescent="0.3">
      <c r="A352" s="52">
        <v>178</v>
      </c>
      <c r="B352" s="77">
        <v>41452</v>
      </c>
    </row>
    <row r="353" spans="1:2" x14ac:dyDescent="0.3">
      <c r="A353" s="52">
        <v>179</v>
      </c>
      <c r="B353" s="77">
        <v>41453</v>
      </c>
    </row>
    <row r="354" spans="1:2" x14ac:dyDescent="0.3">
      <c r="A354" s="52">
        <v>180</v>
      </c>
      <c r="B354" s="77">
        <v>41454</v>
      </c>
    </row>
    <row r="355" spans="1:2" x14ac:dyDescent="0.3">
      <c r="A355" s="52">
        <v>181</v>
      </c>
      <c r="B355" s="77">
        <v>41455</v>
      </c>
    </row>
    <row r="356" spans="1:2" x14ac:dyDescent="0.3">
      <c r="A356" s="52">
        <v>182</v>
      </c>
      <c r="B356" s="77">
        <v>41456</v>
      </c>
    </row>
    <row r="357" spans="1:2" x14ac:dyDescent="0.3">
      <c r="A357" s="52">
        <v>183</v>
      </c>
      <c r="B357" s="77">
        <v>41457</v>
      </c>
    </row>
    <row r="358" spans="1:2" x14ac:dyDescent="0.3">
      <c r="A358" s="52">
        <v>184</v>
      </c>
      <c r="B358" s="77">
        <v>41458</v>
      </c>
    </row>
    <row r="359" spans="1:2" x14ac:dyDescent="0.3">
      <c r="A359" s="52">
        <v>185</v>
      </c>
      <c r="B359" s="77">
        <v>41459</v>
      </c>
    </row>
    <row r="360" spans="1:2" x14ac:dyDescent="0.3">
      <c r="A360" s="52">
        <v>186</v>
      </c>
      <c r="B360" s="77">
        <v>41460</v>
      </c>
    </row>
    <row r="361" spans="1:2" x14ac:dyDescent="0.3">
      <c r="A361" s="52">
        <v>187</v>
      </c>
      <c r="B361" s="77">
        <v>41461</v>
      </c>
    </row>
    <row r="362" spans="1:2" x14ac:dyDescent="0.3">
      <c r="A362" s="52">
        <v>188</v>
      </c>
      <c r="B362" s="77">
        <v>41462</v>
      </c>
    </row>
    <row r="363" spans="1:2" x14ac:dyDescent="0.3">
      <c r="A363" s="52">
        <v>189</v>
      </c>
      <c r="B363" s="77">
        <v>41463</v>
      </c>
    </row>
    <row r="364" spans="1:2" x14ac:dyDescent="0.3">
      <c r="A364" s="52">
        <v>190</v>
      </c>
      <c r="B364" s="77">
        <v>41464</v>
      </c>
    </row>
    <row r="365" spans="1:2" x14ac:dyDescent="0.3">
      <c r="A365" s="52">
        <v>191</v>
      </c>
      <c r="B365" s="77">
        <v>41465</v>
      </c>
    </row>
    <row r="366" spans="1:2" x14ac:dyDescent="0.3">
      <c r="A366" s="52">
        <v>192</v>
      </c>
      <c r="B366" s="77">
        <v>41466</v>
      </c>
    </row>
    <row r="367" spans="1:2" x14ac:dyDescent="0.3">
      <c r="A367" s="52">
        <v>193</v>
      </c>
      <c r="B367" s="77">
        <v>41467</v>
      </c>
    </row>
    <row r="368" spans="1:2" x14ac:dyDescent="0.3">
      <c r="A368" s="52">
        <v>194</v>
      </c>
      <c r="B368" s="77">
        <v>41468</v>
      </c>
    </row>
    <row r="369" spans="1:2" x14ac:dyDescent="0.3">
      <c r="A369" s="52">
        <v>195</v>
      </c>
      <c r="B369" s="77">
        <v>41469</v>
      </c>
    </row>
    <row r="370" spans="1:2" x14ac:dyDescent="0.3">
      <c r="A370" s="52">
        <v>196</v>
      </c>
      <c r="B370" s="77">
        <v>41470</v>
      </c>
    </row>
    <row r="371" spans="1:2" x14ac:dyDescent="0.3">
      <c r="A371" s="52">
        <v>197</v>
      </c>
      <c r="B371" s="77">
        <v>41471</v>
      </c>
    </row>
    <row r="372" spans="1:2" x14ac:dyDescent="0.3">
      <c r="A372" s="52">
        <v>198</v>
      </c>
      <c r="B372" s="77">
        <v>41472</v>
      </c>
    </row>
    <row r="373" spans="1:2" x14ac:dyDescent="0.3">
      <c r="A373" s="52">
        <v>199</v>
      </c>
      <c r="B373" s="77">
        <v>41473</v>
      </c>
    </row>
    <row r="374" spans="1:2" x14ac:dyDescent="0.3">
      <c r="A374" s="52">
        <v>200</v>
      </c>
      <c r="B374" s="77">
        <v>41474</v>
      </c>
    </row>
    <row r="375" spans="1:2" x14ac:dyDescent="0.3">
      <c r="A375" s="52">
        <v>201</v>
      </c>
      <c r="B375" s="77">
        <v>41475</v>
      </c>
    </row>
    <row r="376" spans="1:2" x14ac:dyDescent="0.3">
      <c r="A376" s="52">
        <v>202</v>
      </c>
      <c r="B376" s="77">
        <v>41476</v>
      </c>
    </row>
    <row r="377" spans="1:2" x14ac:dyDescent="0.3">
      <c r="A377" s="52">
        <v>203</v>
      </c>
      <c r="B377" s="77">
        <v>41477</v>
      </c>
    </row>
    <row r="378" spans="1:2" x14ac:dyDescent="0.3">
      <c r="A378" s="52">
        <v>204</v>
      </c>
      <c r="B378" s="77">
        <v>41478</v>
      </c>
    </row>
    <row r="379" spans="1:2" x14ac:dyDescent="0.3">
      <c r="A379" s="52">
        <v>205</v>
      </c>
      <c r="B379" s="77">
        <v>41479</v>
      </c>
    </row>
    <row r="380" spans="1:2" x14ac:dyDescent="0.3">
      <c r="A380" s="52">
        <v>206</v>
      </c>
      <c r="B380" s="77">
        <v>41480</v>
      </c>
    </row>
    <row r="381" spans="1:2" x14ac:dyDescent="0.3">
      <c r="A381" s="52">
        <v>207</v>
      </c>
      <c r="B381" s="77">
        <v>41481</v>
      </c>
    </row>
    <row r="382" spans="1:2" x14ac:dyDescent="0.3">
      <c r="A382" s="52">
        <v>208</v>
      </c>
      <c r="B382" s="77">
        <v>41482</v>
      </c>
    </row>
    <row r="383" spans="1:2" x14ac:dyDescent="0.3">
      <c r="A383" s="52">
        <v>209</v>
      </c>
      <c r="B383" s="77">
        <v>41483</v>
      </c>
    </row>
    <row r="384" spans="1:2" x14ac:dyDescent="0.3">
      <c r="A384" s="52">
        <v>210</v>
      </c>
      <c r="B384" s="77">
        <v>41484</v>
      </c>
    </row>
    <row r="385" spans="1:2" x14ac:dyDescent="0.3">
      <c r="A385" s="52">
        <v>211</v>
      </c>
      <c r="B385" s="77">
        <v>41485</v>
      </c>
    </row>
    <row r="386" spans="1:2" x14ac:dyDescent="0.3">
      <c r="A386" s="52">
        <v>212</v>
      </c>
      <c r="B386" s="77">
        <v>41486</v>
      </c>
    </row>
    <row r="387" spans="1:2" x14ac:dyDescent="0.3">
      <c r="A387" s="52">
        <v>213</v>
      </c>
      <c r="B387" s="77">
        <v>41487</v>
      </c>
    </row>
    <row r="388" spans="1:2" x14ac:dyDescent="0.3">
      <c r="A388" s="52">
        <v>214</v>
      </c>
      <c r="B388" s="77">
        <v>41488</v>
      </c>
    </row>
    <row r="389" spans="1:2" x14ac:dyDescent="0.3">
      <c r="A389" s="52">
        <v>215</v>
      </c>
      <c r="B389" s="77">
        <v>41489</v>
      </c>
    </row>
    <row r="390" spans="1:2" x14ac:dyDescent="0.3">
      <c r="A390" s="52">
        <v>216</v>
      </c>
      <c r="B390" s="77">
        <v>41490</v>
      </c>
    </row>
    <row r="391" spans="1:2" x14ac:dyDescent="0.3">
      <c r="A391" s="52">
        <v>217</v>
      </c>
      <c r="B391" s="77">
        <v>41491</v>
      </c>
    </row>
    <row r="392" spans="1:2" x14ac:dyDescent="0.3">
      <c r="A392" s="52">
        <v>218</v>
      </c>
      <c r="B392" s="77">
        <v>41492</v>
      </c>
    </row>
    <row r="393" spans="1:2" x14ac:dyDescent="0.3">
      <c r="A393" s="52">
        <v>219</v>
      </c>
      <c r="B393" s="77">
        <v>41493</v>
      </c>
    </row>
    <row r="394" spans="1:2" x14ac:dyDescent="0.3">
      <c r="A394" s="52">
        <v>220</v>
      </c>
      <c r="B394" s="77">
        <v>41494</v>
      </c>
    </row>
    <row r="395" spans="1:2" x14ac:dyDescent="0.3">
      <c r="A395" s="52">
        <v>221</v>
      </c>
      <c r="B395" s="77">
        <v>41495</v>
      </c>
    </row>
    <row r="396" spans="1:2" x14ac:dyDescent="0.3">
      <c r="A396" s="52">
        <v>222</v>
      </c>
      <c r="B396" s="77">
        <v>41496</v>
      </c>
    </row>
    <row r="397" spans="1:2" x14ac:dyDescent="0.3">
      <c r="A397" s="52">
        <v>223</v>
      </c>
      <c r="B397" s="77">
        <v>41497</v>
      </c>
    </row>
    <row r="398" spans="1:2" x14ac:dyDescent="0.3">
      <c r="A398" s="52">
        <v>224</v>
      </c>
      <c r="B398" s="77">
        <v>41498</v>
      </c>
    </row>
    <row r="399" spans="1:2" x14ac:dyDescent="0.3">
      <c r="A399" s="52">
        <v>225</v>
      </c>
      <c r="B399" s="77">
        <v>41499</v>
      </c>
    </row>
    <row r="400" spans="1:2" x14ac:dyDescent="0.3">
      <c r="A400" s="52">
        <v>226</v>
      </c>
      <c r="B400" s="77">
        <v>41500</v>
      </c>
    </row>
    <row r="401" spans="1:2" x14ac:dyDescent="0.3">
      <c r="A401" s="52">
        <v>227</v>
      </c>
      <c r="B401" s="77">
        <v>41501</v>
      </c>
    </row>
    <row r="402" spans="1:2" x14ac:dyDescent="0.3">
      <c r="A402" s="52">
        <v>228</v>
      </c>
      <c r="B402" s="77">
        <v>41502</v>
      </c>
    </row>
    <row r="403" spans="1:2" x14ac:dyDescent="0.3">
      <c r="A403" s="52">
        <v>229</v>
      </c>
      <c r="B403" s="77">
        <v>41503</v>
      </c>
    </row>
    <row r="404" spans="1:2" x14ac:dyDescent="0.3">
      <c r="A404" s="52">
        <v>230</v>
      </c>
      <c r="B404" s="77">
        <v>41504</v>
      </c>
    </row>
    <row r="405" spans="1:2" x14ac:dyDescent="0.3">
      <c r="A405" s="52">
        <v>231</v>
      </c>
      <c r="B405" s="77">
        <v>41505</v>
      </c>
    </row>
    <row r="406" spans="1:2" x14ac:dyDescent="0.3">
      <c r="A406" s="52">
        <v>232</v>
      </c>
      <c r="B406" s="77">
        <v>41506</v>
      </c>
    </row>
    <row r="407" spans="1:2" x14ac:dyDescent="0.3">
      <c r="A407" s="52">
        <v>233</v>
      </c>
      <c r="B407" s="77">
        <v>41507</v>
      </c>
    </row>
    <row r="408" spans="1:2" x14ac:dyDescent="0.3">
      <c r="A408" s="52">
        <v>234</v>
      </c>
      <c r="B408" s="77">
        <v>41508</v>
      </c>
    </row>
    <row r="409" spans="1:2" x14ac:dyDescent="0.3">
      <c r="A409" s="52">
        <v>235</v>
      </c>
      <c r="B409" s="77">
        <v>41509</v>
      </c>
    </row>
    <row r="410" spans="1:2" x14ac:dyDescent="0.3">
      <c r="A410" s="52">
        <v>236</v>
      </c>
      <c r="B410" s="77">
        <v>41510</v>
      </c>
    </row>
    <row r="411" spans="1:2" x14ac:dyDescent="0.3">
      <c r="A411" s="52">
        <v>237</v>
      </c>
      <c r="B411" s="77">
        <v>41511</v>
      </c>
    </row>
    <row r="412" spans="1:2" x14ac:dyDescent="0.3">
      <c r="A412" s="52">
        <v>238</v>
      </c>
      <c r="B412" s="77">
        <v>41512</v>
      </c>
    </row>
    <row r="413" spans="1:2" x14ac:dyDescent="0.3">
      <c r="A413" s="52">
        <v>239</v>
      </c>
      <c r="B413" s="77">
        <v>41513</v>
      </c>
    </row>
    <row r="414" spans="1:2" x14ac:dyDescent="0.3">
      <c r="A414" s="52">
        <v>240</v>
      </c>
      <c r="B414" s="77">
        <v>41514</v>
      </c>
    </row>
    <row r="415" spans="1:2" x14ac:dyDescent="0.3">
      <c r="A415" s="52">
        <v>241</v>
      </c>
      <c r="B415" s="77">
        <v>41515</v>
      </c>
    </row>
    <row r="416" spans="1:2" x14ac:dyDescent="0.3">
      <c r="A416" s="52">
        <v>242</v>
      </c>
      <c r="B416" s="77">
        <v>41516</v>
      </c>
    </row>
    <row r="417" spans="1:2" x14ac:dyDescent="0.3">
      <c r="A417" s="52">
        <v>243</v>
      </c>
      <c r="B417" s="77">
        <v>41517</v>
      </c>
    </row>
    <row r="418" spans="1:2" x14ac:dyDescent="0.3">
      <c r="A418" s="52">
        <v>244</v>
      </c>
      <c r="B418" s="77">
        <v>41518</v>
      </c>
    </row>
    <row r="419" spans="1:2" x14ac:dyDescent="0.3">
      <c r="A419" s="52">
        <v>245</v>
      </c>
      <c r="B419" s="77">
        <v>41519</v>
      </c>
    </row>
    <row r="420" spans="1:2" x14ac:dyDescent="0.3">
      <c r="A420" s="52">
        <v>246</v>
      </c>
      <c r="B420" s="77">
        <v>41520</v>
      </c>
    </row>
    <row r="421" spans="1:2" x14ac:dyDescent="0.3">
      <c r="A421" s="52">
        <v>247</v>
      </c>
      <c r="B421" s="77">
        <v>41521</v>
      </c>
    </row>
    <row r="422" spans="1:2" x14ac:dyDescent="0.3">
      <c r="A422" s="52">
        <v>248</v>
      </c>
      <c r="B422" s="77">
        <v>41522</v>
      </c>
    </row>
    <row r="423" spans="1:2" x14ac:dyDescent="0.3">
      <c r="A423" s="52">
        <v>249</v>
      </c>
      <c r="B423" s="77">
        <v>41523</v>
      </c>
    </row>
    <row r="424" spans="1:2" x14ac:dyDescent="0.3">
      <c r="A424" s="52">
        <v>250</v>
      </c>
      <c r="B424" s="77">
        <v>41524</v>
      </c>
    </row>
    <row r="425" spans="1:2" x14ac:dyDescent="0.3">
      <c r="A425" s="52">
        <v>251</v>
      </c>
      <c r="B425" s="77">
        <v>41525</v>
      </c>
    </row>
    <row r="426" spans="1:2" x14ac:dyDescent="0.3">
      <c r="A426" s="52">
        <v>252</v>
      </c>
      <c r="B426" s="77">
        <v>41526</v>
      </c>
    </row>
    <row r="427" spans="1:2" x14ac:dyDescent="0.3">
      <c r="A427" s="52">
        <v>253</v>
      </c>
      <c r="B427" s="77">
        <v>41527</v>
      </c>
    </row>
    <row r="428" spans="1:2" x14ac:dyDescent="0.3">
      <c r="A428" s="52">
        <v>254</v>
      </c>
      <c r="B428" s="77">
        <v>41528</v>
      </c>
    </row>
    <row r="429" spans="1:2" x14ac:dyDescent="0.3">
      <c r="A429" s="52">
        <v>255</v>
      </c>
      <c r="B429" s="77">
        <v>41529</v>
      </c>
    </row>
    <row r="430" spans="1:2" x14ac:dyDescent="0.3">
      <c r="A430" s="52">
        <v>256</v>
      </c>
      <c r="B430" s="77">
        <v>41530</v>
      </c>
    </row>
    <row r="431" spans="1:2" x14ac:dyDescent="0.3">
      <c r="A431" s="52">
        <v>257</v>
      </c>
      <c r="B431" s="77">
        <v>41531</v>
      </c>
    </row>
    <row r="432" spans="1:2" x14ac:dyDescent="0.3">
      <c r="A432" s="52">
        <v>258</v>
      </c>
      <c r="B432" s="77">
        <v>41532</v>
      </c>
    </row>
    <row r="433" spans="1:2" x14ac:dyDescent="0.3">
      <c r="A433" s="52">
        <v>259</v>
      </c>
      <c r="B433" s="77">
        <v>41533</v>
      </c>
    </row>
    <row r="434" spans="1:2" x14ac:dyDescent="0.3">
      <c r="A434" s="52">
        <v>260</v>
      </c>
      <c r="B434" s="77">
        <v>41534</v>
      </c>
    </row>
    <row r="435" spans="1:2" x14ac:dyDescent="0.3">
      <c r="A435" s="52">
        <v>261</v>
      </c>
      <c r="B435" s="77">
        <v>41535</v>
      </c>
    </row>
    <row r="436" spans="1:2" x14ac:dyDescent="0.3">
      <c r="A436" s="52">
        <v>262</v>
      </c>
      <c r="B436" s="77">
        <v>41536</v>
      </c>
    </row>
    <row r="437" spans="1:2" x14ac:dyDescent="0.3">
      <c r="A437" s="52">
        <v>263</v>
      </c>
      <c r="B437" s="77">
        <v>41537</v>
      </c>
    </row>
    <row r="438" spans="1:2" x14ac:dyDescent="0.3">
      <c r="A438" s="52">
        <v>264</v>
      </c>
      <c r="B438" s="77">
        <v>41538</v>
      </c>
    </row>
    <row r="439" spans="1:2" x14ac:dyDescent="0.3">
      <c r="A439" s="52">
        <v>265</v>
      </c>
      <c r="B439" s="77">
        <v>41539</v>
      </c>
    </row>
    <row r="440" spans="1:2" x14ac:dyDescent="0.3">
      <c r="A440" s="52">
        <v>266</v>
      </c>
      <c r="B440" s="77">
        <v>41540</v>
      </c>
    </row>
    <row r="441" spans="1:2" x14ac:dyDescent="0.3">
      <c r="A441" s="52">
        <v>267</v>
      </c>
      <c r="B441" s="77">
        <v>41541</v>
      </c>
    </row>
    <row r="442" spans="1:2" x14ac:dyDescent="0.3">
      <c r="A442" s="52">
        <v>268</v>
      </c>
      <c r="B442" s="77">
        <v>41542</v>
      </c>
    </row>
    <row r="443" spans="1:2" x14ac:dyDescent="0.3">
      <c r="A443" s="52">
        <v>269</v>
      </c>
      <c r="B443" s="77">
        <v>41543</v>
      </c>
    </row>
    <row r="444" spans="1:2" x14ac:dyDescent="0.3">
      <c r="A444" s="52">
        <v>270</v>
      </c>
      <c r="B444" s="77">
        <v>41544</v>
      </c>
    </row>
    <row r="445" spans="1:2" x14ac:dyDescent="0.3">
      <c r="A445" s="52">
        <v>271</v>
      </c>
      <c r="B445" s="77">
        <v>41545</v>
      </c>
    </row>
    <row r="446" spans="1:2" x14ac:dyDescent="0.3">
      <c r="A446" s="52">
        <v>272</v>
      </c>
      <c r="B446" s="77">
        <v>41546</v>
      </c>
    </row>
    <row r="447" spans="1:2" x14ac:dyDescent="0.3">
      <c r="A447" s="52">
        <v>273</v>
      </c>
      <c r="B447" s="77">
        <v>41547</v>
      </c>
    </row>
    <row r="448" spans="1:2" x14ac:dyDescent="0.3">
      <c r="A448" s="52">
        <v>274</v>
      </c>
      <c r="B448" s="77">
        <v>41548</v>
      </c>
    </row>
    <row r="449" spans="1:2" x14ac:dyDescent="0.3">
      <c r="A449" s="52">
        <v>275</v>
      </c>
      <c r="B449" s="77">
        <v>41549</v>
      </c>
    </row>
    <row r="450" spans="1:2" x14ac:dyDescent="0.3">
      <c r="A450" s="52">
        <v>276</v>
      </c>
      <c r="B450" s="77">
        <v>41550</v>
      </c>
    </row>
    <row r="451" spans="1:2" x14ac:dyDescent="0.3">
      <c r="A451" s="52">
        <v>277</v>
      </c>
      <c r="B451" s="77">
        <v>41551</v>
      </c>
    </row>
    <row r="452" spans="1:2" x14ac:dyDescent="0.3">
      <c r="A452" s="52">
        <v>278</v>
      </c>
      <c r="B452" s="77">
        <v>41552</v>
      </c>
    </row>
    <row r="453" spans="1:2" x14ac:dyDescent="0.3">
      <c r="A453" s="52">
        <v>279</v>
      </c>
      <c r="B453" s="77">
        <v>41553</v>
      </c>
    </row>
    <row r="454" spans="1:2" x14ac:dyDescent="0.3">
      <c r="A454" s="52">
        <v>280</v>
      </c>
      <c r="B454" s="77">
        <v>41554</v>
      </c>
    </row>
    <row r="455" spans="1:2" x14ac:dyDescent="0.3">
      <c r="A455" s="52">
        <v>281</v>
      </c>
      <c r="B455" s="77">
        <v>41555</v>
      </c>
    </row>
    <row r="456" spans="1:2" x14ac:dyDescent="0.3">
      <c r="A456" s="52">
        <v>282</v>
      </c>
      <c r="B456" s="77">
        <v>41556</v>
      </c>
    </row>
    <row r="457" spans="1:2" x14ac:dyDescent="0.3">
      <c r="A457" s="52">
        <v>283</v>
      </c>
      <c r="B457" s="77">
        <v>41557</v>
      </c>
    </row>
    <row r="458" spans="1:2" x14ac:dyDescent="0.3">
      <c r="A458" s="52">
        <v>284</v>
      </c>
      <c r="B458" s="77">
        <v>41558</v>
      </c>
    </row>
    <row r="459" spans="1:2" x14ac:dyDescent="0.3">
      <c r="A459" s="52">
        <v>285</v>
      </c>
      <c r="B459" s="77">
        <v>41559</v>
      </c>
    </row>
    <row r="460" spans="1:2" x14ac:dyDescent="0.3">
      <c r="A460" s="52">
        <v>286</v>
      </c>
      <c r="B460" s="77">
        <v>41560</v>
      </c>
    </row>
    <row r="461" spans="1:2" x14ac:dyDescent="0.3">
      <c r="A461" s="52">
        <v>287</v>
      </c>
      <c r="B461" s="77">
        <v>41561</v>
      </c>
    </row>
    <row r="462" spans="1:2" x14ac:dyDescent="0.3">
      <c r="A462" s="52">
        <v>288</v>
      </c>
      <c r="B462" s="77">
        <v>41562</v>
      </c>
    </row>
    <row r="463" spans="1:2" x14ac:dyDescent="0.3">
      <c r="A463" s="52">
        <v>289</v>
      </c>
      <c r="B463" s="77">
        <v>41563</v>
      </c>
    </row>
    <row r="464" spans="1:2" x14ac:dyDescent="0.3">
      <c r="A464" s="52">
        <v>290</v>
      </c>
      <c r="B464" s="77">
        <v>41564</v>
      </c>
    </row>
    <row r="465" spans="1:2" x14ac:dyDescent="0.3">
      <c r="A465" s="52">
        <v>291</v>
      </c>
      <c r="B465" s="77">
        <v>41565</v>
      </c>
    </row>
    <row r="466" spans="1:2" x14ac:dyDescent="0.3">
      <c r="A466" s="52">
        <v>292</v>
      </c>
      <c r="B466" s="77">
        <v>41566</v>
      </c>
    </row>
    <row r="467" spans="1:2" x14ac:dyDescent="0.3">
      <c r="A467" s="52">
        <v>293</v>
      </c>
      <c r="B467" s="77">
        <v>41567</v>
      </c>
    </row>
    <row r="468" spans="1:2" x14ac:dyDescent="0.3">
      <c r="A468" s="52">
        <v>294</v>
      </c>
      <c r="B468" s="77">
        <v>41568</v>
      </c>
    </row>
    <row r="469" spans="1:2" x14ac:dyDescent="0.3">
      <c r="A469" s="52">
        <v>295</v>
      </c>
      <c r="B469" s="77">
        <v>41569</v>
      </c>
    </row>
    <row r="470" spans="1:2" x14ac:dyDescent="0.3">
      <c r="A470" s="52">
        <v>296</v>
      </c>
      <c r="B470" s="77">
        <v>41570</v>
      </c>
    </row>
    <row r="471" spans="1:2" x14ac:dyDescent="0.3">
      <c r="A471" s="52">
        <v>297</v>
      </c>
      <c r="B471" s="77">
        <v>41571</v>
      </c>
    </row>
    <row r="472" spans="1:2" x14ac:dyDescent="0.3">
      <c r="A472" s="52">
        <v>298</v>
      </c>
      <c r="B472" s="77">
        <v>41572</v>
      </c>
    </row>
    <row r="473" spans="1:2" x14ac:dyDescent="0.3">
      <c r="A473" s="52">
        <v>299</v>
      </c>
      <c r="B473" s="77">
        <v>41573</v>
      </c>
    </row>
    <row r="474" spans="1:2" x14ac:dyDescent="0.3">
      <c r="A474" s="52">
        <v>300</v>
      </c>
      <c r="B474" s="77">
        <v>41574</v>
      </c>
    </row>
    <row r="475" spans="1:2" x14ac:dyDescent="0.3">
      <c r="A475" s="52">
        <v>301</v>
      </c>
      <c r="B475" s="77">
        <v>41575</v>
      </c>
    </row>
    <row r="476" spans="1:2" x14ac:dyDescent="0.3">
      <c r="A476" s="52">
        <v>302</v>
      </c>
      <c r="B476" s="77">
        <v>41576</v>
      </c>
    </row>
    <row r="477" spans="1:2" x14ac:dyDescent="0.3">
      <c r="A477" s="52">
        <v>303</v>
      </c>
      <c r="B477" s="77">
        <v>41577</v>
      </c>
    </row>
    <row r="478" spans="1:2" x14ac:dyDescent="0.3">
      <c r="A478" s="52">
        <v>304</v>
      </c>
      <c r="B478" s="77">
        <v>41578</v>
      </c>
    </row>
    <row r="479" spans="1:2" x14ac:dyDescent="0.3">
      <c r="A479" s="52">
        <v>305</v>
      </c>
      <c r="B479" s="77">
        <v>41579</v>
      </c>
    </row>
    <row r="480" spans="1:2" x14ac:dyDescent="0.3">
      <c r="A480" s="52">
        <v>306</v>
      </c>
      <c r="B480" s="77">
        <v>41580</v>
      </c>
    </row>
    <row r="481" spans="1:2" x14ac:dyDescent="0.3">
      <c r="A481" s="52">
        <v>307</v>
      </c>
      <c r="B481" s="77">
        <v>41581</v>
      </c>
    </row>
    <row r="482" spans="1:2" x14ac:dyDescent="0.3">
      <c r="A482" s="52">
        <v>308</v>
      </c>
      <c r="B482" s="77">
        <v>41582</v>
      </c>
    </row>
    <row r="483" spans="1:2" x14ac:dyDescent="0.3">
      <c r="A483" s="52">
        <v>309</v>
      </c>
      <c r="B483" s="77">
        <v>41583</v>
      </c>
    </row>
    <row r="484" spans="1:2" x14ac:dyDescent="0.3">
      <c r="A484" s="52">
        <v>310</v>
      </c>
      <c r="B484" s="77">
        <v>41584</v>
      </c>
    </row>
    <row r="485" spans="1:2" x14ac:dyDescent="0.3">
      <c r="A485" s="52">
        <v>311</v>
      </c>
      <c r="B485" s="77">
        <v>41585</v>
      </c>
    </row>
    <row r="486" spans="1:2" x14ac:dyDescent="0.3">
      <c r="A486" s="52">
        <v>312</v>
      </c>
      <c r="B486" s="77">
        <v>41586</v>
      </c>
    </row>
    <row r="487" spans="1:2" x14ac:dyDescent="0.3">
      <c r="A487" s="52">
        <v>313</v>
      </c>
      <c r="B487" s="77">
        <v>41587</v>
      </c>
    </row>
    <row r="488" spans="1:2" x14ac:dyDescent="0.3">
      <c r="A488" s="52">
        <v>314</v>
      </c>
      <c r="B488" s="77">
        <v>41588</v>
      </c>
    </row>
    <row r="489" spans="1:2" x14ac:dyDescent="0.3">
      <c r="A489" s="52">
        <v>315</v>
      </c>
      <c r="B489" s="77">
        <v>41589</v>
      </c>
    </row>
    <row r="490" spans="1:2" x14ac:dyDescent="0.3">
      <c r="A490" s="52">
        <v>316</v>
      </c>
      <c r="B490" s="77">
        <v>41590</v>
      </c>
    </row>
    <row r="491" spans="1:2" x14ac:dyDescent="0.3">
      <c r="A491" s="52">
        <v>317</v>
      </c>
      <c r="B491" s="77">
        <v>41591</v>
      </c>
    </row>
    <row r="492" spans="1:2" x14ac:dyDescent="0.3">
      <c r="A492" s="52">
        <v>318</v>
      </c>
      <c r="B492" s="77">
        <v>41592</v>
      </c>
    </row>
    <row r="493" spans="1:2" x14ac:dyDescent="0.3">
      <c r="A493" s="52">
        <v>319</v>
      </c>
      <c r="B493" s="77">
        <v>41593</v>
      </c>
    </row>
    <row r="494" spans="1:2" x14ac:dyDescent="0.3">
      <c r="A494" s="52">
        <v>320</v>
      </c>
      <c r="B494" s="77">
        <v>41594</v>
      </c>
    </row>
    <row r="495" spans="1:2" x14ac:dyDescent="0.3">
      <c r="A495" s="52">
        <v>321</v>
      </c>
      <c r="B495" s="77">
        <v>41595</v>
      </c>
    </row>
    <row r="496" spans="1:2" x14ac:dyDescent="0.3">
      <c r="A496" s="52">
        <v>322</v>
      </c>
      <c r="B496" s="77">
        <v>41596</v>
      </c>
    </row>
    <row r="497" spans="1:2" x14ac:dyDescent="0.3">
      <c r="A497" s="52">
        <v>323</v>
      </c>
      <c r="B497" s="77">
        <v>41597</v>
      </c>
    </row>
    <row r="498" spans="1:2" x14ac:dyDescent="0.3">
      <c r="A498" s="52">
        <v>324</v>
      </c>
      <c r="B498" s="77">
        <v>41598</v>
      </c>
    </row>
    <row r="499" spans="1:2" x14ac:dyDescent="0.3">
      <c r="A499" s="52">
        <v>325</v>
      </c>
      <c r="B499" s="77">
        <v>41599</v>
      </c>
    </row>
    <row r="500" spans="1:2" x14ac:dyDescent="0.3">
      <c r="A500" s="52">
        <v>326</v>
      </c>
      <c r="B500" s="77">
        <v>41600</v>
      </c>
    </row>
    <row r="501" spans="1:2" x14ac:dyDescent="0.3">
      <c r="A501" s="52">
        <v>327</v>
      </c>
      <c r="B501" s="77">
        <v>41601</v>
      </c>
    </row>
    <row r="502" spans="1:2" x14ac:dyDescent="0.3">
      <c r="A502" s="52">
        <v>328</v>
      </c>
      <c r="B502" s="77">
        <v>41602</v>
      </c>
    </row>
    <row r="503" spans="1:2" x14ac:dyDescent="0.3">
      <c r="A503" s="52">
        <v>329</v>
      </c>
      <c r="B503" s="77">
        <v>41603</v>
      </c>
    </row>
    <row r="504" spans="1:2" x14ac:dyDescent="0.3">
      <c r="A504" s="52">
        <v>330</v>
      </c>
      <c r="B504" s="77">
        <v>41604</v>
      </c>
    </row>
    <row r="505" spans="1:2" x14ac:dyDescent="0.3">
      <c r="A505" s="52">
        <v>331</v>
      </c>
      <c r="B505" s="77">
        <v>41605</v>
      </c>
    </row>
    <row r="506" spans="1:2" x14ac:dyDescent="0.3">
      <c r="A506" s="52">
        <v>332</v>
      </c>
      <c r="B506" s="77">
        <v>41606</v>
      </c>
    </row>
    <row r="507" spans="1:2" x14ac:dyDescent="0.3">
      <c r="A507" s="52">
        <v>333</v>
      </c>
      <c r="B507" s="77">
        <v>41607</v>
      </c>
    </row>
    <row r="508" spans="1:2" x14ac:dyDescent="0.3">
      <c r="A508" s="52">
        <v>334</v>
      </c>
      <c r="B508" s="77">
        <v>41608</v>
      </c>
    </row>
    <row r="509" spans="1:2" x14ac:dyDescent="0.3">
      <c r="A509" s="52">
        <v>335</v>
      </c>
      <c r="B509" s="77">
        <v>41609</v>
      </c>
    </row>
    <row r="510" spans="1:2" x14ac:dyDescent="0.3">
      <c r="A510" s="52">
        <v>336</v>
      </c>
      <c r="B510" s="77">
        <v>41610</v>
      </c>
    </row>
    <row r="511" spans="1:2" x14ac:dyDescent="0.3">
      <c r="A511" s="52">
        <v>337</v>
      </c>
      <c r="B511" s="77">
        <v>41611</v>
      </c>
    </row>
    <row r="512" spans="1:2" x14ac:dyDescent="0.3">
      <c r="A512" s="52">
        <v>338</v>
      </c>
      <c r="B512" s="77">
        <v>41612</v>
      </c>
    </row>
    <row r="513" spans="1:2" x14ac:dyDescent="0.3">
      <c r="A513" s="52">
        <v>339</v>
      </c>
      <c r="B513" s="77">
        <v>41613</v>
      </c>
    </row>
    <row r="514" spans="1:2" x14ac:dyDescent="0.3">
      <c r="A514" s="52">
        <v>340</v>
      </c>
      <c r="B514" s="77">
        <v>41614</v>
      </c>
    </row>
    <row r="515" spans="1:2" x14ac:dyDescent="0.3">
      <c r="A515" s="52">
        <v>341</v>
      </c>
      <c r="B515" s="77">
        <v>41615</v>
      </c>
    </row>
    <row r="516" spans="1:2" x14ac:dyDescent="0.3">
      <c r="A516" s="52">
        <v>342</v>
      </c>
      <c r="B516" s="77">
        <v>41616</v>
      </c>
    </row>
    <row r="517" spans="1:2" x14ac:dyDescent="0.3">
      <c r="A517" s="52">
        <v>343</v>
      </c>
      <c r="B517" s="77">
        <v>41617</v>
      </c>
    </row>
    <row r="518" spans="1:2" x14ac:dyDescent="0.3">
      <c r="A518" s="52">
        <v>344</v>
      </c>
      <c r="B518" s="77">
        <v>41618</v>
      </c>
    </row>
    <row r="519" spans="1:2" x14ac:dyDescent="0.3">
      <c r="A519" s="52">
        <v>345</v>
      </c>
      <c r="B519" s="77">
        <v>41619</v>
      </c>
    </row>
    <row r="520" spans="1:2" x14ac:dyDescent="0.3">
      <c r="A520" s="52">
        <v>346</v>
      </c>
      <c r="B520" s="77">
        <v>41620</v>
      </c>
    </row>
    <row r="521" spans="1:2" x14ac:dyDescent="0.3">
      <c r="A521" s="52">
        <v>347</v>
      </c>
      <c r="B521" s="77">
        <v>41621</v>
      </c>
    </row>
    <row r="522" spans="1:2" x14ac:dyDescent="0.3">
      <c r="A522" s="52">
        <v>348</v>
      </c>
      <c r="B522" s="77">
        <v>41622</v>
      </c>
    </row>
    <row r="523" spans="1:2" x14ac:dyDescent="0.3">
      <c r="A523" s="52">
        <v>349</v>
      </c>
      <c r="B523" s="77">
        <v>41623</v>
      </c>
    </row>
    <row r="524" spans="1:2" x14ac:dyDescent="0.3">
      <c r="A524" s="52">
        <v>350</v>
      </c>
      <c r="B524" s="77">
        <v>41624</v>
      </c>
    </row>
    <row r="525" spans="1:2" x14ac:dyDescent="0.3">
      <c r="A525" s="52">
        <v>351</v>
      </c>
      <c r="B525" s="77">
        <v>41625</v>
      </c>
    </row>
    <row r="526" spans="1:2" x14ac:dyDescent="0.3">
      <c r="A526" s="52">
        <v>352</v>
      </c>
      <c r="B526" s="77">
        <v>41626</v>
      </c>
    </row>
    <row r="527" spans="1:2" x14ac:dyDescent="0.3">
      <c r="A527" s="52">
        <v>353</v>
      </c>
      <c r="B527" s="77">
        <v>41627</v>
      </c>
    </row>
    <row r="528" spans="1:2" x14ac:dyDescent="0.3">
      <c r="A528" s="52">
        <v>354</v>
      </c>
      <c r="B528" s="77">
        <v>41628</v>
      </c>
    </row>
    <row r="529" spans="1:2" x14ac:dyDescent="0.3">
      <c r="A529" s="52">
        <v>355</v>
      </c>
      <c r="B529" s="77">
        <v>41629</v>
      </c>
    </row>
    <row r="530" spans="1:2" x14ac:dyDescent="0.3">
      <c r="A530" s="52">
        <v>356</v>
      </c>
      <c r="B530" s="77">
        <v>41630</v>
      </c>
    </row>
    <row r="531" spans="1:2" x14ac:dyDescent="0.3">
      <c r="A531" s="52">
        <v>357</v>
      </c>
      <c r="B531" s="77">
        <v>41631</v>
      </c>
    </row>
    <row r="532" spans="1:2" x14ac:dyDescent="0.3">
      <c r="A532" s="52">
        <v>358</v>
      </c>
      <c r="B532" s="77">
        <v>41632</v>
      </c>
    </row>
    <row r="533" spans="1:2" x14ac:dyDescent="0.3">
      <c r="A533" s="52">
        <v>359</v>
      </c>
      <c r="B533" s="77">
        <v>41633</v>
      </c>
    </row>
    <row r="534" spans="1:2" x14ac:dyDescent="0.3">
      <c r="A534" s="52">
        <v>360</v>
      </c>
      <c r="B534" s="77">
        <v>41634</v>
      </c>
    </row>
    <row r="535" spans="1:2" x14ac:dyDescent="0.3">
      <c r="A535" s="52">
        <v>361</v>
      </c>
      <c r="B535" s="77">
        <v>41635</v>
      </c>
    </row>
    <row r="536" spans="1:2" x14ac:dyDescent="0.3">
      <c r="A536" s="52">
        <v>362</v>
      </c>
      <c r="B536" s="77">
        <v>41636</v>
      </c>
    </row>
    <row r="537" spans="1:2" x14ac:dyDescent="0.3">
      <c r="A537" s="52">
        <v>363</v>
      </c>
      <c r="B537" s="77">
        <v>41637</v>
      </c>
    </row>
    <row r="538" spans="1:2" x14ac:dyDescent="0.3">
      <c r="A538" s="52">
        <v>364</v>
      </c>
      <c r="B538" s="77">
        <v>41638</v>
      </c>
    </row>
    <row r="539" spans="1:2" x14ac:dyDescent="0.3">
      <c r="A539" s="52">
        <v>365</v>
      </c>
      <c r="B539" s="77">
        <v>41639</v>
      </c>
    </row>
    <row r="540" spans="1:2" x14ac:dyDescent="0.3">
      <c r="A540" s="52">
        <v>366</v>
      </c>
      <c r="B540" s="77">
        <v>41640</v>
      </c>
    </row>
    <row r="541" spans="1:2" x14ac:dyDescent="0.3">
      <c r="A541" s="52">
        <v>367</v>
      </c>
      <c r="B541" s="77">
        <v>41641</v>
      </c>
    </row>
    <row r="542" spans="1:2" x14ac:dyDescent="0.3">
      <c r="A542" s="52">
        <v>368</v>
      </c>
      <c r="B542" s="77">
        <v>41642</v>
      </c>
    </row>
    <row r="543" spans="1:2" x14ac:dyDescent="0.3">
      <c r="A543" s="52">
        <v>369</v>
      </c>
      <c r="B543" s="77">
        <v>41643</v>
      </c>
    </row>
    <row r="544" spans="1:2" x14ac:dyDescent="0.3">
      <c r="A544" s="52">
        <v>370</v>
      </c>
      <c r="B544" s="77">
        <v>41644</v>
      </c>
    </row>
    <row r="545" spans="1:2" x14ac:dyDescent="0.3">
      <c r="A545" s="52">
        <v>371</v>
      </c>
      <c r="B545" s="77">
        <v>41645</v>
      </c>
    </row>
    <row r="546" spans="1:2" x14ac:dyDescent="0.3">
      <c r="A546" s="52">
        <v>372</v>
      </c>
      <c r="B546" s="77">
        <v>41646</v>
      </c>
    </row>
    <row r="547" spans="1:2" x14ac:dyDescent="0.3">
      <c r="A547" s="52">
        <v>373</v>
      </c>
      <c r="B547" s="77">
        <v>41647</v>
      </c>
    </row>
    <row r="548" spans="1:2" x14ac:dyDescent="0.3">
      <c r="A548" s="52">
        <v>374</v>
      </c>
      <c r="B548" s="77">
        <v>41648</v>
      </c>
    </row>
    <row r="549" spans="1:2" x14ac:dyDescent="0.3">
      <c r="A549" s="52">
        <v>375</v>
      </c>
      <c r="B549" s="77">
        <v>41649</v>
      </c>
    </row>
    <row r="550" spans="1:2" x14ac:dyDescent="0.3">
      <c r="A550" s="52">
        <v>376</v>
      </c>
      <c r="B550" s="77">
        <v>41650</v>
      </c>
    </row>
    <row r="551" spans="1:2" x14ac:dyDescent="0.3">
      <c r="A551" s="52">
        <v>377</v>
      </c>
      <c r="B551" s="77">
        <v>41651</v>
      </c>
    </row>
    <row r="552" spans="1:2" x14ac:dyDescent="0.3">
      <c r="A552" s="52">
        <v>378</v>
      </c>
      <c r="B552" s="77">
        <v>41652</v>
      </c>
    </row>
    <row r="553" spans="1:2" x14ac:dyDescent="0.3">
      <c r="A553" s="52">
        <v>379</v>
      </c>
      <c r="B553" s="77">
        <v>41653</v>
      </c>
    </row>
    <row r="554" spans="1:2" x14ac:dyDescent="0.3">
      <c r="A554" s="52">
        <v>380</v>
      </c>
      <c r="B554" s="77">
        <v>41654</v>
      </c>
    </row>
    <row r="555" spans="1:2" x14ac:dyDescent="0.3">
      <c r="A555" s="52">
        <v>381</v>
      </c>
      <c r="B555" s="77">
        <v>41655</v>
      </c>
    </row>
    <row r="556" spans="1:2" x14ac:dyDescent="0.3">
      <c r="A556" s="52">
        <v>382</v>
      </c>
      <c r="B556" s="77">
        <v>41656</v>
      </c>
    </row>
    <row r="557" spans="1:2" x14ac:dyDescent="0.3">
      <c r="A557" s="52">
        <v>383</v>
      </c>
      <c r="B557" s="77">
        <v>41657</v>
      </c>
    </row>
    <row r="558" spans="1:2" x14ac:dyDescent="0.3">
      <c r="A558" s="52">
        <v>384</v>
      </c>
      <c r="B558" s="77">
        <v>41658</v>
      </c>
    </row>
    <row r="559" spans="1:2" x14ac:dyDescent="0.3">
      <c r="A559" s="52">
        <v>385</v>
      </c>
      <c r="B559" s="77">
        <v>41659</v>
      </c>
    </row>
    <row r="560" spans="1:2" x14ac:dyDescent="0.3">
      <c r="A560" s="52">
        <v>386</v>
      </c>
      <c r="B560" s="77">
        <v>41660</v>
      </c>
    </row>
    <row r="561" spans="1:2" x14ac:dyDescent="0.3">
      <c r="A561" s="52">
        <v>387</v>
      </c>
      <c r="B561" s="77">
        <v>41661</v>
      </c>
    </row>
    <row r="562" spans="1:2" x14ac:dyDescent="0.3">
      <c r="A562" s="52">
        <v>388</v>
      </c>
      <c r="B562" s="77">
        <v>41662</v>
      </c>
    </row>
    <row r="563" spans="1:2" x14ac:dyDescent="0.3">
      <c r="A563" s="52">
        <v>389</v>
      </c>
      <c r="B563" s="77">
        <v>41663</v>
      </c>
    </row>
    <row r="564" spans="1:2" x14ac:dyDescent="0.3">
      <c r="A564" s="52">
        <v>390</v>
      </c>
      <c r="B564" s="77">
        <v>41664</v>
      </c>
    </row>
    <row r="565" spans="1:2" x14ac:dyDescent="0.3">
      <c r="A565" s="52">
        <v>391</v>
      </c>
      <c r="B565" s="77">
        <v>41665</v>
      </c>
    </row>
    <row r="566" spans="1:2" x14ac:dyDescent="0.3">
      <c r="A566" s="52">
        <v>392</v>
      </c>
      <c r="B566" s="77">
        <v>41666</v>
      </c>
    </row>
    <row r="567" spans="1:2" x14ac:dyDescent="0.3">
      <c r="A567" s="52">
        <v>393</v>
      </c>
      <c r="B567" s="77">
        <v>41667</v>
      </c>
    </row>
    <row r="568" spans="1:2" x14ac:dyDescent="0.3">
      <c r="A568" s="52">
        <v>394</v>
      </c>
      <c r="B568" s="77">
        <v>41668</v>
      </c>
    </row>
    <row r="569" spans="1:2" x14ac:dyDescent="0.3">
      <c r="A569" s="52">
        <v>395</v>
      </c>
      <c r="B569" s="77">
        <v>41669</v>
      </c>
    </row>
    <row r="570" spans="1:2" x14ac:dyDescent="0.3">
      <c r="A570" s="52">
        <v>396</v>
      </c>
      <c r="B570" s="77">
        <v>41670</v>
      </c>
    </row>
    <row r="571" spans="1:2" x14ac:dyDescent="0.3">
      <c r="A571" s="52">
        <v>397</v>
      </c>
      <c r="B571" s="77">
        <v>41671</v>
      </c>
    </row>
    <row r="572" spans="1:2" x14ac:dyDescent="0.3">
      <c r="A572" s="52">
        <v>398</v>
      </c>
      <c r="B572" s="77">
        <v>41672</v>
      </c>
    </row>
    <row r="573" spans="1:2" x14ac:dyDescent="0.3">
      <c r="A573" s="52">
        <v>399</v>
      </c>
      <c r="B573" s="77">
        <v>41673</v>
      </c>
    </row>
    <row r="574" spans="1:2" x14ac:dyDescent="0.3">
      <c r="A574" s="52">
        <v>400</v>
      </c>
      <c r="B574" s="77">
        <v>41674</v>
      </c>
    </row>
    <row r="575" spans="1:2" x14ac:dyDescent="0.3">
      <c r="A575" s="52">
        <v>401</v>
      </c>
      <c r="B575" s="77">
        <v>41675</v>
      </c>
    </row>
    <row r="576" spans="1:2" x14ac:dyDescent="0.3">
      <c r="A576" s="52">
        <v>402</v>
      </c>
      <c r="B576" s="77">
        <v>41676</v>
      </c>
    </row>
    <row r="577" spans="1:2" x14ac:dyDescent="0.3">
      <c r="A577" s="52">
        <v>403</v>
      </c>
      <c r="B577" s="77">
        <v>41677</v>
      </c>
    </row>
    <row r="578" spans="1:2" x14ac:dyDescent="0.3">
      <c r="A578" s="52">
        <v>404</v>
      </c>
      <c r="B578" s="77">
        <v>41678</v>
      </c>
    </row>
    <row r="579" spans="1:2" x14ac:dyDescent="0.3">
      <c r="A579" s="52">
        <v>405</v>
      </c>
      <c r="B579" s="77">
        <v>41679</v>
      </c>
    </row>
    <row r="580" spans="1:2" x14ac:dyDescent="0.3">
      <c r="A580" s="52">
        <v>406</v>
      </c>
      <c r="B580" s="77">
        <v>41680</v>
      </c>
    </row>
    <row r="581" spans="1:2" x14ac:dyDescent="0.3">
      <c r="A581" s="52">
        <v>407</v>
      </c>
      <c r="B581" s="77">
        <v>41681</v>
      </c>
    </row>
    <row r="582" spans="1:2" x14ac:dyDescent="0.3">
      <c r="A582" s="52">
        <v>408</v>
      </c>
      <c r="B582" s="77">
        <v>41682</v>
      </c>
    </row>
    <row r="583" spans="1:2" x14ac:dyDescent="0.3">
      <c r="A583" s="52">
        <v>409</v>
      </c>
      <c r="B583" s="77">
        <v>41683</v>
      </c>
    </row>
    <row r="584" spans="1:2" x14ac:dyDescent="0.3">
      <c r="A584" s="52">
        <v>410</v>
      </c>
      <c r="B584" s="77">
        <v>41684</v>
      </c>
    </row>
    <row r="585" spans="1:2" x14ac:dyDescent="0.3">
      <c r="A585" s="52">
        <v>411</v>
      </c>
      <c r="B585" s="77">
        <v>41685</v>
      </c>
    </row>
    <row r="586" spans="1:2" x14ac:dyDescent="0.3">
      <c r="A586" s="52">
        <v>412</v>
      </c>
      <c r="B586" s="77">
        <v>41686</v>
      </c>
    </row>
    <row r="587" spans="1:2" x14ac:dyDescent="0.3">
      <c r="A587" s="52">
        <v>413</v>
      </c>
      <c r="B587" s="77">
        <v>41687</v>
      </c>
    </row>
    <row r="588" spans="1:2" x14ac:dyDescent="0.3">
      <c r="A588" s="52">
        <v>414</v>
      </c>
      <c r="B588" s="77">
        <v>41688</v>
      </c>
    </row>
    <row r="589" spans="1:2" x14ac:dyDescent="0.3">
      <c r="A589" s="52">
        <v>415</v>
      </c>
      <c r="B589" s="77">
        <v>41689</v>
      </c>
    </row>
    <row r="590" spans="1:2" x14ac:dyDescent="0.3">
      <c r="A590" s="52">
        <v>416</v>
      </c>
      <c r="B590" s="77">
        <v>41690</v>
      </c>
    </row>
    <row r="591" spans="1:2" x14ac:dyDescent="0.3">
      <c r="A591" s="52">
        <v>417</v>
      </c>
      <c r="B591" s="77">
        <v>41691</v>
      </c>
    </row>
    <row r="592" spans="1:2" x14ac:dyDescent="0.3">
      <c r="A592" s="52">
        <v>418</v>
      </c>
      <c r="B592" s="77">
        <v>41692</v>
      </c>
    </row>
    <row r="593" spans="1:2" x14ac:dyDescent="0.3">
      <c r="A593" s="52">
        <v>419</v>
      </c>
      <c r="B593" s="77">
        <v>41693</v>
      </c>
    </row>
    <row r="594" spans="1:2" x14ac:dyDescent="0.3">
      <c r="A594" s="52">
        <v>420</v>
      </c>
      <c r="B594" s="77">
        <v>41694</v>
      </c>
    </row>
    <row r="595" spans="1:2" x14ac:dyDescent="0.3">
      <c r="A595" s="52">
        <v>421</v>
      </c>
      <c r="B595" s="77">
        <v>41695</v>
      </c>
    </row>
    <row r="596" spans="1:2" x14ac:dyDescent="0.3">
      <c r="A596" s="52">
        <v>422</v>
      </c>
      <c r="B596" s="77">
        <v>41696</v>
      </c>
    </row>
    <row r="597" spans="1:2" x14ac:dyDescent="0.3">
      <c r="A597" s="52">
        <v>423</v>
      </c>
      <c r="B597" s="77">
        <v>41697</v>
      </c>
    </row>
    <row r="598" spans="1:2" x14ac:dyDescent="0.3">
      <c r="A598" s="52">
        <v>424</v>
      </c>
      <c r="B598" s="77">
        <v>41698</v>
      </c>
    </row>
    <row r="599" spans="1:2" x14ac:dyDescent="0.3">
      <c r="A599" s="52">
        <v>425</v>
      </c>
      <c r="B599" s="77">
        <v>41699</v>
      </c>
    </row>
    <row r="600" spans="1:2" x14ac:dyDescent="0.3">
      <c r="A600" s="52">
        <v>426</v>
      </c>
      <c r="B600" s="77">
        <v>41700</v>
      </c>
    </row>
    <row r="601" spans="1:2" x14ac:dyDescent="0.3">
      <c r="A601" s="52">
        <v>427</v>
      </c>
      <c r="B601" s="77">
        <v>41701</v>
      </c>
    </row>
    <row r="602" spans="1:2" x14ac:dyDescent="0.3">
      <c r="A602" s="52">
        <v>428</v>
      </c>
      <c r="B602" s="77">
        <v>41702</v>
      </c>
    </row>
    <row r="603" spans="1:2" x14ac:dyDescent="0.3">
      <c r="A603" s="52">
        <v>429</v>
      </c>
      <c r="B603" s="77">
        <v>41703</v>
      </c>
    </row>
    <row r="604" spans="1:2" x14ac:dyDescent="0.3">
      <c r="A604" s="52">
        <v>430</v>
      </c>
      <c r="B604" s="77">
        <v>41704</v>
      </c>
    </row>
    <row r="605" spans="1:2" x14ac:dyDescent="0.3">
      <c r="A605" s="52">
        <v>431</v>
      </c>
      <c r="B605" s="77">
        <v>41705</v>
      </c>
    </row>
    <row r="606" spans="1:2" x14ac:dyDescent="0.3">
      <c r="A606" s="52">
        <v>432</v>
      </c>
      <c r="B606" s="77">
        <v>41706</v>
      </c>
    </row>
    <row r="607" spans="1:2" x14ac:dyDescent="0.3">
      <c r="A607" s="52">
        <v>433</v>
      </c>
      <c r="B607" s="77">
        <v>41707</v>
      </c>
    </row>
    <row r="608" spans="1:2" x14ac:dyDescent="0.3">
      <c r="A608" s="52">
        <v>434</v>
      </c>
      <c r="B608" s="77">
        <v>41708</v>
      </c>
    </row>
    <row r="609" spans="1:2" x14ac:dyDescent="0.3">
      <c r="A609" s="52">
        <v>435</v>
      </c>
      <c r="B609" s="77">
        <v>41709</v>
      </c>
    </row>
    <row r="610" spans="1:2" x14ac:dyDescent="0.3">
      <c r="A610" s="52">
        <v>436</v>
      </c>
      <c r="B610" s="77">
        <v>41710</v>
      </c>
    </row>
    <row r="611" spans="1:2" x14ac:dyDescent="0.3">
      <c r="A611" s="52">
        <v>437</v>
      </c>
      <c r="B611" s="77">
        <v>41711</v>
      </c>
    </row>
    <row r="612" spans="1:2" x14ac:dyDescent="0.3">
      <c r="A612" s="52">
        <v>438</v>
      </c>
      <c r="B612" s="77">
        <v>41712</v>
      </c>
    </row>
    <row r="613" spans="1:2" x14ac:dyDescent="0.3">
      <c r="A613" s="52">
        <v>439</v>
      </c>
      <c r="B613" s="77">
        <v>41713</v>
      </c>
    </row>
    <row r="614" spans="1:2" x14ac:dyDescent="0.3">
      <c r="A614" s="52">
        <v>440</v>
      </c>
      <c r="B614" s="77">
        <v>41714</v>
      </c>
    </row>
    <row r="615" spans="1:2" x14ac:dyDescent="0.3">
      <c r="A615" s="52">
        <v>441</v>
      </c>
      <c r="B615" s="77">
        <v>41715</v>
      </c>
    </row>
    <row r="616" spans="1:2" x14ac:dyDescent="0.3">
      <c r="A616" s="52">
        <v>442</v>
      </c>
      <c r="B616" s="77">
        <v>41716</v>
      </c>
    </row>
    <row r="617" spans="1:2" x14ac:dyDescent="0.3">
      <c r="A617" s="52">
        <v>443</v>
      </c>
      <c r="B617" s="77">
        <v>41717</v>
      </c>
    </row>
    <row r="618" spans="1:2" x14ac:dyDescent="0.3">
      <c r="A618" s="52">
        <v>444</v>
      </c>
      <c r="B618" s="77">
        <v>41718</v>
      </c>
    </row>
    <row r="619" spans="1:2" x14ac:dyDescent="0.3">
      <c r="A619" s="52">
        <v>445</v>
      </c>
      <c r="B619" s="77">
        <v>41719</v>
      </c>
    </row>
    <row r="620" spans="1:2" x14ac:dyDescent="0.3">
      <c r="A620" s="52">
        <v>446</v>
      </c>
      <c r="B620" s="77">
        <v>41720</v>
      </c>
    </row>
    <row r="621" spans="1:2" x14ac:dyDescent="0.3">
      <c r="A621" s="52">
        <v>447</v>
      </c>
      <c r="B621" s="77">
        <v>41721</v>
      </c>
    </row>
    <row r="622" spans="1:2" x14ac:dyDescent="0.3">
      <c r="A622" s="52">
        <v>448</v>
      </c>
      <c r="B622" s="77">
        <v>41722</v>
      </c>
    </row>
    <row r="623" spans="1:2" x14ac:dyDescent="0.3">
      <c r="A623" s="52">
        <v>449</v>
      </c>
      <c r="B623" s="77">
        <v>41723</v>
      </c>
    </row>
    <row r="624" spans="1:2" x14ac:dyDescent="0.3">
      <c r="A624" s="52">
        <v>450</v>
      </c>
      <c r="B624" s="77">
        <v>41724</v>
      </c>
    </row>
    <row r="625" spans="1:2" x14ac:dyDescent="0.3">
      <c r="A625" s="52">
        <v>451</v>
      </c>
      <c r="B625" s="77">
        <v>41725</v>
      </c>
    </row>
    <row r="626" spans="1:2" x14ac:dyDescent="0.3">
      <c r="A626" s="52">
        <v>452</v>
      </c>
      <c r="B626" s="77">
        <v>41726</v>
      </c>
    </row>
    <row r="627" spans="1:2" x14ac:dyDescent="0.3">
      <c r="A627" s="52">
        <v>453</v>
      </c>
      <c r="B627" s="77">
        <v>41727</v>
      </c>
    </row>
    <row r="628" spans="1:2" x14ac:dyDescent="0.3">
      <c r="A628" s="52">
        <v>454</v>
      </c>
      <c r="B628" s="77">
        <v>41728</v>
      </c>
    </row>
    <row r="629" spans="1:2" x14ac:dyDescent="0.3">
      <c r="A629" s="52">
        <v>455</v>
      </c>
      <c r="B629" s="77">
        <v>41729</v>
      </c>
    </row>
    <row r="630" spans="1:2" x14ac:dyDescent="0.3">
      <c r="A630" s="52">
        <v>456</v>
      </c>
      <c r="B630" s="77">
        <v>41730</v>
      </c>
    </row>
    <row r="631" spans="1:2" x14ac:dyDescent="0.3">
      <c r="A631" s="52">
        <v>457</v>
      </c>
      <c r="B631" s="77">
        <v>41731</v>
      </c>
    </row>
    <row r="632" spans="1:2" x14ac:dyDescent="0.3">
      <c r="A632" s="52">
        <v>458</v>
      </c>
      <c r="B632" s="77">
        <v>41732</v>
      </c>
    </row>
    <row r="633" spans="1:2" x14ac:dyDescent="0.3">
      <c r="A633" s="52">
        <v>459</v>
      </c>
      <c r="B633" s="77">
        <v>41733</v>
      </c>
    </row>
    <row r="634" spans="1:2" x14ac:dyDescent="0.3">
      <c r="A634" s="52">
        <v>460</v>
      </c>
      <c r="B634" s="77">
        <v>41734</v>
      </c>
    </row>
    <row r="635" spans="1:2" x14ac:dyDescent="0.3">
      <c r="A635" s="52">
        <v>461</v>
      </c>
      <c r="B635" s="77">
        <v>41735</v>
      </c>
    </row>
    <row r="636" spans="1:2" x14ac:dyDescent="0.3">
      <c r="A636" s="52">
        <v>462</v>
      </c>
      <c r="B636" s="77">
        <v>41736</v>
      </c>
    </row>
    <row r="637" spans="1:2" x14ac:dyDescent="0.3">
      <c r="A637" s="52">
        <v>463</v>
      </c>
      <c r="B637" s="77">
        <v>41737</v>
      </c>
    </row>
    <row r="638" spans="1:2" x14ac:dyDescent="0.3">
      <c r="A638" s="52">
        <v>464</v>
      </c>
      <c r="B638" s="77">
        <v>41738</v>
      </c>
    </row>
    <row r="639" spans="1:2" x14ac:dyDescent="0.3">
      <c r="A639" s="52">
        <v>465</v>
      </c>
      <c r="B639" s="77">
        <v>41739</v>
      </c>
    </row>
    <row r="640" spans="1:2" x14ac:dyDescent="0.3">
      <c r="A640" s="52">
        <v>466</v>
      </c>
      <c r="B640" s="77">
        <v>41740</v>
      </c>
    </row>
    <row r="641" spans="1:2" x14ac:dyDescent="0.3">
      <c r="A641" s="52">
        <v>467</v>
      </c>
      <c r="B641" s="77">
        <v>41741</v>
      </c>
    </row>
    <row r="642" spans="1:2" x14ac:dyDescent="0.3">
      <c r="A642" s="52">
        <v>468</v>
      </c>
      <c r="B642" s="77">
        <v>41742</v>
      </c>
    </row>
    <row r="643" spans="1:2" x14ac:dyDescent="0.3">
      <c r="A643" s="52">
        <v>469</v>
      </c>
      <c r="B643" s="77">
        <v>41743</v>
      </c>
    </row>
    <row r="644" spans="1:2" x14ac:dyDescent="0.3">
      <c r="A644" s="52">
        <v>470</v>
      </c>
      <c r="B644" s="77">
        <v>41744</v>
      </c>
    </row>
    <row r="645" spans="1:2" x14ac:dyDescent="0.3">
      <c r="A645" s="52">
        <v>471</v>
      </c>
      <c r="B645" s="77">
        <v>41745</v>
      </c>
    </row>
    <row r="646" spans="1:2" x14ac:dyDescent="0.3">
      <c r="A646" s="52">
        <v>472</v>
      </c>
      <c r="B646" s="77">
        <v>41746</v>
      </c>
    </row>
    <row r="647" spans="1:2" x14ac:dyDescent="0.3">
      <c r="A647" s="52">
        <v>473</v>
      </c>
      <c r="B647" s="77">
        <v>41747</v>
      </c>
    </row>
    <row r="648" spans="1:2" x14ac:dyDescent="0.3">
      <c r="A648" s="52">
        <v>474</v>
      </c>
      <c r="B648" s="77">
        <v>41748</v>
      </c>
    </row>
    <row r="649" spans="1:2" x14ac:dyDescent="0.3">
      <c r="A649" s="52">
        <v>475</v>
      </c>
      <c r="B649" s="77">
        <v>41749</v>
      </c>
    </row>
    <row r="650" spans="1:2" x14ac:dyDescent="0.3">
      <c r="A650" s="52">
        <v>476</v>
      </c>
      <c r="B650" s="77">
        <v>41750</v>
      </c>
    </row>
    <row r="651" spans="1:2" x14ac:dyDescent="0.3">
      <c r="A651" s="52">
        <v>477</v>
      </c>
      <c r="B651" s="77">
        <v>41751</v>
      </c>
    </row>
    <row r="652" spans="1:2" x14ac:dyDescent="0.3">
      <c r="A652" s="52">
        <v>478</v>
      </c>
      <c r="B652" s="77">
        <v>41752</v>
      </c>
    </row>
    <row r="653" spans="1:2" x14ac:dyDescent="0.3">
      <c r="A653" s="52">
        <v>479</v>
      </c>
      <c r="B653" s="77">
        <v>41753</v>
      </c>
    </row>
    <row r="654" spans="1:2" x14ac:dyDescent="0.3">
      <c r="A654" s="52">
        <v>480</v>
      </c>
      <c r="B654" s="77">
        <v>41754</v>
      </c>
    </row>
    <row r="655" spans="1:2" x14ac:dyDescent="0.3">
      <c r="A655" s="52">
        <v>481</v>
      </c>
      <c r="B655" s="77">
        <v>41755</v>
      </c>
    </row>
    <row r="656" spans="1:2" x14ac:dyDescent="0.3">
      <c r="A656" s="52">
        <v>482</v>
      </c>
      <c r="B656" s="77">
        <v>41756</v>
      </c>
    </row>
    <row r="657" spans="1:2" x14ac:dyDescent="0.3">
      <c r="A657" s="52">
        <v>483</v>
      </c>
      <c r="B657" s="77">
        <v>41757</v>
      </c>
    </row>
    <row r="658" spans="1:2" x14ac:dyDescent="0.3">
      <c r="A658" s="52">
        <v>484</v>
      </c>
      <c r="B658" s="77">
        <v>41758</v>
      </c>
    </row>
    <row r="659" spans="1:2" x14ac:dyDescent="0.3">
      <c r="A659" s="52">
        <v>485</v>
      </c>
      <c r="B659" s="77">
        <v>41759</v>
      </c>
    </row>
    <row r="660" spans="1:2" x14ac:dyDescent="0.3">
      <c r="A660" s="52">
        <v>486</v>
      </c>
      <c r="B660" s="77">
        <v>41760</v>
      </c>
    </row>
    <row r="661" spans="1:2" x14ac:dyDescent="0.3">
      <c r="A661" s="52">
        <v>487</v>
      </c>
      <c r="B661" s="77">
        <v>41761</v>
      </c>
    </row>
    <row r="662" spans="1:2" x14ac:dyDescent="0.3">
      <c r="A662" s="52">
        <v>488</v>
      </c>
      <c r="B662" s="77">
        <v>41762</v>
      </c>
    </row>
    <row r="663" spans="1:2" x14ac:dyDescent="0.3">
      <c r="A663" s="52">
        <v>489</v>
      </c>
      <c r="B663" s="77">
        <v>41763</v>
      </c>
    </row>
    <row r="664" spans="1:2" x14ac:dyDescent="0.3">
      <c r="A664" s="52">
        <v>490</v>
      </c>
      <c r="B664" s="77">
        <v>41764</v>
      </c>
    </row>
    <row r="665" spans="1:2" x14ac:dyDescent="0.3">
      <c r="A665" s="52">
        <v>491</v>
      </c>
      <c r="B665" s="77">
        <v>41765</v>
      </c>
    </row>
    <row r="666" spans="1:2" x14ac:dyDescent="0.3">
      <c r="A666" s="52">
        <v>492</v>
      </c>
      <c r="B666" s="77">
        <v>41766</v>
      </c>
    </row>
    <row r="667" spans="1:2" x14ac:dyDescent="0.3">
      <c r="A667" s="52">
        <v>493</v>
      </c>
      <c r="B667" s="77">
        <v>41767</v>
      </c>
    </row>
    <row r="668" spans="1:2" x14ac:dyDescent="0.3">
      <c r="A668" s="52">
        <v>494</v>
      </c>
      <c r="B668" s="77">
        <v>41768</v>
      </c>
    </row>
    <row r="669" spans="1:2" x14ac:dyDescent="0.3">
      <c r="A669" s="52">
        <v>495</v>
      </c>
      <c r="B669" s="77">
        <v>41769</v>
      </c>
    </row>
    <row r="670" spans="1:2" x14ac:dyDescent="0.3">
      <c r="A670" s="52">
        <v>496</v>
      </c>
      <c r="B670" s="77">
        <v>41770</v>
      </c>
    </row>
    <row r="671" spans="1:2" x14ac:dyDescent="0.3">
      <c r="A671" s="52">
        <v>497</v>
      </c>
      <c r="B671" s="77">
        <v>41771</v>
      </c>
    </row>
    <row r="672" spans="1:2" x14ac:dyDescent="0.3">
      <c r="A672" s="52">
        <v>498</v>
      </c>
      <c r="B672" s="77">
        <v>41772</v>
      </c>
    </row>
    <row r="673" spans="1:2" x14ac:dyDescent="0.3">
      <c r="A673" s="52">
        <v>499</v>
      </c>
      <c r="B673" s="77">
        <v>41773</v>
      </c>
    </row>
    <row r="674" spans="1:2" x14ac:dyDescent="0.3">
      <c r="A674" s="52">
        <v>500</v>
      </c>
      <c r="B674" s="77">
        <v>41774</v>
      </c>
    </row>
    <row r="675" spans="1:2" x14ac:dyDescent="0.3">
      <c r="A675" s="52">
        <v>501</v>
      </c>
      <c r="B675" s="77">
        <v>41775</v>
      </c>
    </row>
    <row r="676" spans="1:2" x14ac:dyDescent="0.3">
      <c r="A676" s="52">
        <v>502</v>
      </c>
      <c r="B676" s="77">
        <v>41776</v>
      </c>
    </row>
    <row r="677" spans="1:2" x14ac:dyDescent="0.3">
      <c r="A677" s="52">
        <v>503</v>
      </c>
      <c r="B677" s="77">
        <v>41777</v>
      </c>
    </row>
    <row r="678" spans="1:2" x14ac:dyDescent="0.3">
      <c r="A678" s="52">
        <v>504</v>
      </c>
      <c r="B678" s="77">
        <v>41778</v>
      </c>
    </row>
    <row r="679" spans="1:2" x14ac:dyDescent="0.3">
      <c r="A679" s="52">
        <v>505</v>
      </c>
      <c r="B679" s="77">
        <v>41779</v>
      </c>
    </row>
    <row r="680" spans="1:2" x14ac:dyDescent="0.3">
      <c r="A680" s="52">
        <v>506</v>
      </c>
      <c r="B680" s="77">
        <v>41780</v>
      </c>
    </row>
    <row r="681" spans="1:2" x14ac:dyDescent="0.3">
      <c r="A681" s="52">
        <v>507</v>
      </c>
      <c r="B681" s="77">
        <v>41781</v>
      </c>
    </row>
    <row r="682" spans="1:2" x14ac:dyDescent="0.3">
      <c r="A682" s="52">
        <v>508</v>
      </c>
      <c r="B682" s="77">
        <v>41782</v>
      </c>
    </row>
    <row r="683" spans="1:2" x14ac:dyDescent="0.3">
      <c r="A683" s="52">
        <v>509</v>
      </c>
      <c r="B683" s="77">
        <v>41783</v>
      </c>
    </row>
    <row r="684" spans="1:2" x14ac:dyDescent="0.3">
      <c r="A684" s="52">
        <v>510</v>
      </c>
      <c r="B684" s="77">
        <v>41784</v>
      </c>
    </row>
    <row r="685" spans="1:2" x14ac:dyDescent="0.3">
      <c r="A685" s="52">
        <v>511</v>
      </c>
      <c r="B685" s="77">
        <v>41785</v>
      </c>
    </row>
    <row r="686" spans="1:2" x14ac:dyDescent="0.3">
      <c r="A686" s="52">
        <v>512</v>
      </c>
      <c r="B686" s="77">
        <v>41786</v>
      </c>
    </row>
    <row r="687" spans="1:2" x14ac:dyDescent="0.3">
      <c r="A687" s="52">
        <v>513</v>
      </c>
      <c r="B687" s="77">
        <v>41787</v>
      </c>
    </row>
    <row r="688" spans="1:2" x14ac:dyDescent="0.3">
      <c r="A688" s="52">
        <v>514</v>
      </c>
      <c r="B688" s="77">
        <v>41788</v>
      </c>
    </row>
    <row r="689" spans="1:2" x14ac:dyDescent="0.3">
      <c r="A689" s="52">
        <v>515</v>
      </c>
      <c r="B689" s="77">
        <v>41789</v>
      </c>
    </row>
    <row r="690" spans="1:2" x14ac:dyDescent="0.3">
      <c r="A690" s="52">
        <v>516</v>
      </c>
      <c r="B690" s="77">
        <v>41790</v>
      </c>
    </row>
    <row r="691" spans="1:2" x14ac:dyDescent="0.3">
      <c r="A691" s="52">
        <v>517</v>
      </c>
      <c r="B691" s="77">
        <v>41791</v>
      </c>
    </row>
    <row r="692" spans="1:2" x14ac:dyDescent="0.3">
      <c r="A692" s="52">
        <v>518</v>
      </c>
      <c r="B692" s="77">
        <v>41792</v>
      </c>
    </row>
    <row r="693" spans="1:2" x14ac:dyDescent="0.3">
      <c r="A693" s="52">
        <v>519</v>
      </c>
      <c r="B693" s="77">
        <v>41793</v>
      </c>
    </row>
    <row r="694" spans="1:2" x14ac:dyDescent="0.3">
      <c r="A694" s="52">
        <v>520</v>
      </c>
      <c r="B694" s="77">
        <v>41794</v>
      </c>
    </row>
    <row r="695" spans="1:2" x14ac:dyDescent="0.3">
      <c r="A695" s="52">
        <v>521</v>
      </c>
      <c r="B695" s="77">
        <v>41795</v>
      </c>
    </row>
    <row r="696" spans="1:2" x14ac:dyDescent="0.3">
      <c r="A696" s="52">
        <v>522</v>
      </c>
      <c r="B696" s="77">
        <v>41796</v>
      </c>
    </row>
    <row r="697" spans="1:2" x14ac:dyDescent="0.3">
      <c r="A697" s="52">
        <v>523</v>
      </c>
      <c r="B697" s="77">
        <v>41797</v>
      </c>
    </row>
    <row r="698" spans="1:2" x14ac:dyDescent="0.3">
      <c r="A698" s="52">
        <v>524</v>
      </c>
      <c r="B698" s="77">
        <v>41798</v>
      </c>
    </row>
    <row r="699" spans="1:2" x14ac:dyDescent="0.3">
      <c r="A699" s="52">
        <v>525</v>
      </c>
      <c r="B699" s="77">
        <v>41799</v>
      </c>
    </row>
    <row r="700" spans="1:2" x14ac:dyDescent="0.3">
      <c r="A700" s="52">
        <v>526</v>
      </c>
      <c r="B700" s="77">
        <v>41800</v>
      </c>
    </row>
    <row r="701" spans="1:2" x14ac:dyDescent="0.3">
      <c r="A701" s="52">
        <v>527</v>
      </c>
      <c r="B701" s="77">
        <v>41801</v>
      </c>
    </row>
    <row r="702" spans="1:2" x14ac:dyDescent="0.3">
      <c r="A702" s="52">
        <v>528</v>
      </c>
      <c r="B702" s="77">
        <v>41802</v>
      </c>
    </row>
    <row r="703" spans="1:2" x14ac:dyDescent="0.3">
      <c r="A703" s="52">
        <v>529</v>
      </c>
      <c r="B703" s="77">
        <v>41803</v>
      </c>
    </row>
    <row r="704" spans="1:2" x14ac:dyDescent="0.3">
      <c r="A704" s="52">
        <v>530</v>
      </c>
      <c r="B704" s="77">
        <v>41804</v>
      </c>
    </row>
    <row r="705" spans="1:2" x14ac:dyDescent="0.3">
      <c r="A705" s="52">
        <v>531</v>
      </c>
      <c r="B705" s="77">
        <v>41805</v>
      </c>
    </row>
    <row r="706" spans="1:2" x14ac:dyDescent="0.3">
      <c r="A706" s="52">
        <v>532</v>
      </c>
      <c r="B706" s="77">
        <v>41806</v>
      </c>
    </row>
    <row r="707" spans="1:2" x14ac:dyDescent="0.3">
      <c r="A707" s="52">
        <v>533</v>
      </c>
      <c r="B707" s="77">
        <v>41807</v>
      </c>
    </row>
    <row r="708" spans="1:2" x14ac:dyDescent="0.3">
      <c r="A708" s="52">
        <v>534</v>
      </c>
      <c r="B708" s="77">
        <v>41808</v>
      </c>
    </row>
    <row r="709" spans="1:2" x14ac:dyDescent="0.3">
      <c r="A709" s="52">
        <v>535</v>
      </c>
      <c r="B709" s="77">
        <v>41809</v>
      </c>
    </row>
    <row r="710" spans="1:2" x14ac:dyDescent="0.3">
      <c r="A710" s="52">
        <v>536</v>
      </c>
      <c r="B710" s="77">
        <v>41810</v>
      </c>
    </row>
    <row r="711" spans="1:2" x14ac:dyDescent="0.3">
      <c r="A711" s="52">
        <v>537</v>
      </c>
      <c r="B711" s="77">
        <v>41811</v>
      </c>
    </row>
    <row r="712" spans="1:2" x14ac:dyDescent="0.3">
      <c r="A712" s="52">
        <v>538</v>
      </c>
      <c r="B712" s="77">
        <v>41812</v>
      </c>
    </row>
    <row r="713" spans="1:2" x14ac:dyDescent="0.3">
      <c r="A713" s="52">
        <v>539</v>
      </c>
      <c r="B713" s="77">
        <v>41813</v>
      </c>
    </row>
    <row r="714" spans="1:2" x14ac:dyDescent="0.3">
      <c r="A714" s="52">
        <v>540</v>
      </c>
      <c r="B714" s="77">
        <v>41814</v>
      </c>
    </row>
    <row r="715" spans="1:2" x14ac:dyDescent="0.3">
      <c r="A715" s="52">
        <v>541</v>
      </c>
      <c r="B715" s="77">
        <v>41815</v>
      </c>
    </row>
    <row r="716" spans="1:2" x14ac:dyDescent="0.3">
      <c r="A716" s="52">
        <v>542</v>
      </c>
      <c r="B716" s="77">
        <v>41816</v>
      </c>
    </row>
    <row r="717" spans="1:2" x14ac:dyDescent="0.3">
      <c r="A717" s="52">
        <v>543</v>
      </c>
      <c r="B717" s="77">
        <v>41817</v>
      </c>
    </row>
    <row r="718" spans="1:2" x14ac:dyDescent="0.3">
      <c r="A718" s="52">
        <v>544</v>
      </c>
      <c r="B718" s="77">
        <v>41818</v>
      </c>
    </row>
    <row r="719" spans="1:2" x14ac:dyDescent="0.3">
      <c r="A719" s="52">
        <v>545</v>
      </c>
      <c r="B719" s="77">
        <v>41819</v>
      </c>
    </row>
    <row r="720" spans="1:2" x14ac:dyDescent="0.3">
      <c r="A720" s="52">
        <v>546</v>
      </c>
      <c r="B720" s="77">
        <v>41820</v>
      </c>
    </row>
    <row r="721" spans="1:2" x14ac:dyDescent="0.3">
      <c r="A721" s="52">
        <v>547</v>
      </c>
      <c r="B721" s="77">
        <v>41821</v>
      </c>
    </row>
    <row r="722" spans="1:2" x14ac:dyDescent="0.3">
      <c r="A722" s="52">
        <v>548</v>
      </c>
      <c r="B722" s="77">
        <v>41822</v>
      </c>
    </row>
    <row r="723" spans="1:2" x14ac:dyDescent="0.3">
      <c r="A723" s="52">
        <v>549</v>
      </c>
      <c r="B723" s="77">
        <v>41823</v>
      </c>
    </row>
    <row r="724" spans="1:2" x14ac:dyDescent="0.3">
      <c r="A724" s="52">
        <v>550</v>
      </c>
      <c r="B724" s="77">
        <v>41824</v>
      </c>
    </row>
    <row r="725" spans="1:2" x14ac:dyDescent="0.3">
      <c r="A725" s="52">
        <v>551</v>
      </c>
      <c r="B725" s="77">
        <v>41825</v>
      </c>
    </row>
    <row r="726" spans="1:2" x14ac:dyDescent="0.3">
      <c r="A726" s="52">
        <v>552</v>
      </c>
      <c r="B726" s="77">
        <v>41826</v>
      </c>
    </row>
    <row r="727" spans="1:2" x14ac:dyDescent="0.3">
      <c r="A727" s="52">
        <v>553</v>
      </c>
      <c r="B727" s="77">
        <v>41827</v>
      </c>
    </row>
    <row r="728" spans="1:2" x14ac:dyDescent="0.3">
      <c r="A728" s="52">
        <v>554</v>
      </c>
      <c r="B728" s="77">
        <v>41828</v>
      </c>
    </row>
    <row r="729" spans="1:2" x14ac:dyDescent="0.3">
      <c r="A729" s="52">
        <v>555</v>
      </c>
      <c r="B729" s="77">
        <v>41829</v>
      </c>
    </row>
    <row r="730" spans="1:2" x14ac:dyDescent="0.3">
      <c r="A730" s="52">
        <v>556</v>
      </c>
      <c r="B730" s="77">
        <v>41830</v>
      </c>
    </row>
    <row r="731" spans="1:2" x14ac:dyDescent="0.3">
      <c r="A731" s="52">
        <v>557</v>
      </c>
      <c r="B731" s="77">
        <v>41831</v>
      </c>
    </row>
    <row r="732" spans="1:2" x14ac:dyDescent="0.3">
      <c r="A732" s="52">
        <v>558</v>
      </c>
      <c r="B732" s="77">
        <v>41832</v>
      </c>
    </row>
    <row r="733" spans="1:2" x14ac:dyDescent="0.3">
      <c r="A733" s="52">
        <v>559</v>
      </c>
      <c r="B733" s="77">
        <v>41833</v>
      </c>
    </row>
    <row r="734" spans="1:2" x14ac:dyDescent="0.3">
      <c r="A734" s="52">
        <v>560</v>
      </c>
      <c r="B734" s="77">
        <v>41834</v>
      </c>
    </row>
    <row r="735" spans="1:2" x14ac:dyDescent="0.3">
      <c r="A735" s="52">
        <v>561</v>
      </c>
      <c r="B735" s="77">
        <v>41835</v>
      </c>
    </row>
    <row r="736" spans="1:2" x14ac:dyDescent="0.3">
      <c r="A736" s="52">
        <v>562</v>
      </c>
      <c r="B736" s="77">
        <v>41836</v>
      </c>
    </row>
    <row r="737" spans="1:2" x14ac:dyDescent="0.3">
      <c r="A737" s="52">
        <v>563</v>
      </c>
      <c r="B737" s="77">
        <v>41837</v>
      </c>
    </row>
    <row r="738" spans="1:2" x14ac:dyDescent="0.3">
      <c r="A738" s="52">
        <v>564</v>
      </c>
      <c r="B738" s="77">
        <v>41838</v>
      </c>
    </row>
    <row r="739" spans="1:2" x14ac:dyDescent="0.3">
      <c r="A739" s="52">
        <v>565</v>
      </c>
      <c r="B739" s="77">
        <v>41839</v>
      </c>
    </row>
    <row r="740" spans="1:2" x14ac:dyDescent="0.3">
      <c r="A740" s="52">
        <v>566</v>
      </c>
      <c r="B740" s="77">
        <v>41840</v>
      </c>
    </row>
    <row r="741" spans="1:2" x14ac:dyDescent="0.3">
      <c r="A741" s="52">
        <v>567</v>
      </c>
      <c r="B741" s="77">
        <v>41841</v>
      </c>
    </row>
    <row r="742" spans="1:2" x14ac:dyDescent="0.3">
      <c r="A742" s="52">
        <v>568</v>
      </c>
      <c r="B742" s="77">
        <v>41842</v>
      </c>
    </row>
    <row r="743" spans="1:2" x14ac:dyDescent="0.3">
      <c r="A743" s="52">
        <v>569</v>
      </c>
      <c r="B743" s="77">
        <v>41843</v>
      </c>
    </row>
    <row r="744" spans="1:2" x14ac:dyDescent="0.3">
      <c r="A744" s="52">
        <v>570</v>
      </c>
      <c r="B744" s="77">
        <v>41844</v>
      </c>
    </row>
    <row r="745" spans="1:2" x14ac:dyDescent="0.3">
      <c r="A745" s="52">
        <v>571</v>
      </c>
      <c r="B745" s="77">
        <v>41845</v>
      </c>
    </row>
    <row r="746" spans="1:2" x14ac:dyDescent="0.3">
      <c r="A746" s="52">
        <v>572</v>
      </c>
      <c r="B746" s="77">
        <v>41846</v>
      </c>
    </row>
    <row r="747" spans="1:2" x14ac:dyDescent="0.3">
      <c r="A747" s="52">
        <v>573</v>
      </c>
      <c r="B747" s="77">
        <v>41847</v>
      </c>
    </row>
    <row r="748" spans="1:2" x14ac:dyDescent="0.3">
      <c r="A748" s="52">
        <v>574</v>
      </c>
      <c r="B748" s="77">
        <v>41848</v>
      </c>
    </row>
    <row r="749" spans="1:2" x14ac:dyDescent="0.3">
      <c r="A749" s="52">
        <v>575</v>
      </c>
      <c r="B749" s="77">
        <v>41849</v>
      </c>
    </row>
    <row r="750" spans="1:2" x14ac:dyDescent="0.3">
      <c r="A750" s="52">
        <v>576</v>
      </c>
      <c r="B750" s="77">
        <v>41850</v>
      </c>
    </row>
    <row r="751" spans="1:2" x14ac:dyDescent="0.3">
      <c r="A751" s="52">
        <v>577</v>
      </c>
      <c r="B751" s="77">
        <v>41851</v>
      </c>
    </row>
    <row r="752" spans="1:2" x14ac:dyDescent="0.3">
      <c r="A752" s="52">
        <v>578</v>
      </c>
      <c r="B752" s="77">
        <v>41852</v>
      </c>
    </row>
    <row r="753" spans="1:2" x14ac:dyDescent="0.3">
      <c r="A753" s="52">
        <v>579</v>
      </c>
      <c r="B753" s="77">
        <v>41853</v>
      </c>
    </row>
    <row r="754" spans="1:2" x14ac:dyDescent="0.3">
      <c r="A754" s="52">
        <v>580</v>
      </c>
      <c r="B754" s="77">
        <v>41854</v>
      </c>
    </row>
    <row r="755" spans="1:2" x14ac:dyDescent="0.3">
      <c r="A755" s="52">
        <v>581</v>
      </c>
      <c r="B755" s="77">
        <v>41855</v>
      </c>
    </row>
    <row r="756" spans="1:2" x14ac:dyDescent="0.3">
      <c r="A756" s="52">
        <v>582</v>
      </c>
      <c r="B756" s="77">
        <v>41856</v>
      </c>
    </row>
    <row r="757" spans="1:2" x14ac:dyDescent="0.3">
      <c r="A757" s="52">
        <v>583</v>
      </c>
      <c r="B757" s="77">
        <v>41857</v>
      </c>
    </row>
    <row r="758" spans="1:2" x14ac:dyDescent="0.3">
      <c r="A758" s="52">
        <v>584</v>
      </c>
      <c r="B758" s="77">
        <v>41858</v>
      </c>
    </row>
    <row r="759" spans="1:2" x14ac:dyDescent="0.3">
      <c r="A759" s="52">
        <v>585</v>
      </c>
      <c r="B759" s="77">
        <v>41859</v>
      </c>
    </row>
    <row r="760" spans="1:2" x14ac:dyDescent="0.3">
      <c r="A760" s="52">
        <v>586</v>
      </c>
      <c r="B760" s="77">
        <v>41860</v>
      </c>
    </row>
    <row r="761" spans="1:2" x14ac:dyDescent="0.3">
      <c r="A761" s="52">
        <v>587</v>
      </c>
      <c r="B761" s="77">
        <v>41861</v>
      </c>
    </row>
    <row r="762" spans="1:2" x14ac:dyDescent="0.3">
      <c r="A762" s="52">
        <v>588</v>
      </c>
      <c r="B762" s="77">
        <v>41862</v>
      </c>
    </row>
    <row r="763" spans="1:2" x14ac:dyDescent="0.3">
      <c r="A763" s="52">
        <v>589</v>
      </c>
      <c r="B763" s="77">
        <v>41863</v>
      </c>
    </row>
    <row r="764" spans="1:2" x14ac:dyDescent="0.3">
      <c r="A764" s="52">
        <v>590</v>
      </c>
      <c r="B764" s="77">
        <v>41864</v>
      </c>
    </row>
    <row r="765" spans="1:2" x14ac:dyDescent="0.3">
      <c r="A765" s="52">
        <v>591</v>
      </c>
      <c r="B765" s="77">
        <v>41865</v>
      </c>
    </row>
    <row r="766" spans="1:2" x14ac:dyDescent="0.3">
      <c r="A766" s="52">
        <v>592</v>
      </c>
      <c r="B766" s="77">
        <v>41866</v>
      </c>
    </row>
    <row r="767" spans="1:2" x14ac:dyDescent="0.3">
      <c r="A767" s="52">
        <v>593</v>
      </c>
      <c r="B767" s="77">
        <v>41867</v>
      </c>
    </row>
    <row r="768" spans="1:2" x14ac:dyDescent="0.3">
      <c r="A768" s="52">
        <v>594</v>
      </c>
      <c r="B768" s="77">
        <v>41868</v>
      </c>
    </row>
    <row r="769" spans="1:2" x14ac:dyDescent="0.3">
      <c r="A769" s="52">
        <v>595</v>
      </c>
      <c r="B769" s="77">
        <v>41869</v>
      </c>
    </row>
    <row r="770" spans="1:2" x14ac:dyDescent="0.3">
      <c r="A770" s="52">
        <v>596</v>
      </c>
      <c r="B770" s="77">
        <v>41870</v>
      </c>
    </row>
    <row r="771" spans="1:2" x14ac:dyDescent="0.3">
      <c r="A771" s="52">
        <v>597</v>
      </c>
      <c r="B771" s="77">
        <v>41871</v>
      </c>
    </row>
    <row r="772" spans="1:2" x14ac:dyDescent="0.3">
      <c r="A772" s="52">
        <v>598</v>
      </c>
      <c r="B772" s="77">
        <v>41872</v>
      </c>
    </row>
    <row r="773" spans="1:2" x14ac:dyDescent="0.3">
      <c r="A773" s="52">
        <v>599</v>
      </c>
      <c r="B773" s="77">
        <v>41873</v>
      </c>
    </row>
    <row r="774" spans="1:2" x14ac:dyDescent="0.3">
      <c r="A774" s="52">
        <v>600</v>
      </c>
      <c r="B774" s="77">
        <v>41874</v>
      </c>
    </row>
    <row r="775" spans="1:2" x14ac:dyDescent="0.3">
      <c r="A775" s="52">
        <v>601</v>
      </c>
      <c r="B775" s="77">
        <v>41875</v>
      </c>
    </row>
    <row r="776" spans="1:2" x14ac:dyDescent="0.3">
      <c r="A776" s="52">
        <v>602</v>
      </c>
      <c r="B776" s="77">
        <v>41876</v>
      </c>
    </row>
    <row r="777" spans="1:2" x14ac:dyDescent="0.3">
      <c r="A777" s="52">
        <v>603</v>
      </c>
      <c r="B777" s="77">
        <v>41877</v>
      </c>
    </row>
    <row r="778" spans="1:2" x14ac:dyDescent="0.3">
      <c r="A778" s="52">
        <v>604</v>
      </c>
      <c r="B778" s="77">
        <v>41878</v>
      </c>
    </row>
    <row r="779" spans="1:2" x14ac:dyDescent="0.3">
      <c r="A779" s="52">
        <v>605</v>
      </c>
      <c r="B779" s="77">
        <v>41879</v>
      </c>
    </row>
    <row r="780" spans="1:2" x14ac:dyDescent="0.3">
      <c r="A780" s="52">
        <v>606</v>
      </c>
      <c r="B780" s="77">
        <v>41880</v>
      </c>
    </row>
    <row r="781" spans="1:2" x14ac:dyDescent="0.3">
      <c r="A781" s="52">
        <v>607</v>
      </c>
      <c r="B781" s="77">
        <v>41881</v>
      </c>
    </row>
    <row r="782" spans="1:2" x14ac:dyDescent="0.3">
      <c r="A782" s="52">
        <v>608</v>
      </c>
      <c r="B782" s="77">
        <v>41882</v>
      </c>
    </row>
    <row r="783" spans="1:2" x14ac:dyDescent="0.3">
      <c r="A783" s="52">
        <v>609</v>
      </c>
      <c r="B783" s="77">
        <v>41883</v>
      </c>
    </row>
    <row r="784" spans="1:2" x14ac:dyDescent="0.3">
      <c r="A784" s="52">
        <v>610</v>
      </c>
      <c r="B784" s="77">
        <v>41884</v>
      </c>
    </row>
    <row r="785" spans="1:2" x14ac:dyDescent="0.3">
      <c r="A785" s="52">
        <v>611</v>
      </c>
      <c r="B785" s="77">
        <v>41885</v>
      </c>
    </row>
    <row r="786" spans="1:2" x14ac:dyDescent="0.3">
      <c r="A786" s="52">
        <v>612</v>
      </c>
      <c r="B786" s="77">
        <v>41886</v>
      </c>
    </row>
    <row r="787" spans="1:2" x14ac:dyDescent="0.3">
      <c r="A787" s="52">
        <v>613</v>
      </c>
      <c r="B787" s="77">
        <v>41887</v>
      </c>
    </row>
    <row r="788" spans="1:2" x14ac:dyDescent="0.3">
      <c r="A788" s="52">
        <v>614</v>
      </c>
      <c r="B788" s="77">
        <v>41888</v>
      </c>
    </row>
    <row r="789" spans="1:2" x14ac:dyDescent="0.3">
      <c r="A789" s="52">
        <v>615</v>
      </c>
      <c r="B789" s="77">
        <v>41889</v>
      </c>
    </row>
    <row r="790" spans="1:2" x14ac:dyDescent="0.3">
      <c r="A790" s="52">
        <v>616</v>
      </c>
      <c r="B790" s="77">
        <v>41890</v>
      </c>
    </row>
    <row r="791" spans="1:2" x14ac:dyDescent="0.3">
      <c r="A791" s="52">
        <v>617</v>
      </c>
      <c r="B791" s="77">
        <v>41891</v>
      </c>
    </row>
    <row r="792" spans="1:2" x14ac:dyDescent="0.3">
      <c r="A792" s="52">
        <v>618</v>
      </c>
      <c r="B792" s="77">
        <v>41892</v>
      </c>
    </row>
    <row r="793" spans="1:2" x14ac:dyDescent="0.3">
      <c r="A793" s="52">
        <v>619</v>
      </c>
      <c r="B793" s="77">
        <v>41893</v>
      </c>
    </row>
    <row r="794" spans="1:2" x14ac:dyDescent="0.3">
      <c r="A794" s="52">
        <v>620</v>
      </c>
      <c r="B794" s="77">
        <v>41894</v>
      </c>
    </row>
    <row r="795" spans="1:2" x14ac:dyDescent="0.3">
      <c r="A795" s="52">
        <v>621</v>
      </c>
      <c r="B795" s="77">
        <v>41895</v>
      </c>
    </row>
    <row r="796" spans="1:2" x14ac:dyDescent="0.3">
      <c r="A796" s="52">
        <v>622</v>
      </c>
      <c r="B796" s="77">
        <v>41896</v>
      </c>
    </row>
    <row r="797" spans="1:2" x14ac:dyDescent="0.3">
      <c r="A797" s="52">
        <v>623</v>
      </c>
      <c r="B797" s="77">
        <v>41897</v>
      </c>
    </row>
    <row r="798" spans="1:2" x14ac:dyDescent="0.3">
      <c r="A798" s="52">
        <v>624</v>
      </c>
      <c r="B798" s="77">
        <v>41898</v>
      </c>
    </row>
    <row r="799" spans="1:2" x14ac:dyDescent="0.3">
      <c r="A799" s="52">
        <v>625</v>
      </c>
      <c r="B799" s="77">
        <v>41899</v>
      </c>
    </row>
    <row r="800" spans="1:2" x14ac:dyDescent="0.3">
      <c r="A800" s="52">
        <v>626</v>
      </c>
      <c r="B800" s="77">
        <v>41900</v>
      </c>
    </row>
    <row r="801" spans="1:2" x14ac:dyDescent="0.3">
      <c r="A801" s="52">
        <v>627</v>
      </c>
      <c r="B801" s="77">
        <v>41901</v>
      </c>
    </row>
    <row r="802" spans="1:2" x14ac:dyDescent="0.3">
      <c r="A802" s="52">
        <v>628</v>
      </c>
      <c r="B802" s="77">
        <v>41902</v>
      </c>
    </row>
    <row r="803" spans="1:2" x14ac:dyDescent="0.3">
      <c r="A803" s="52">
        <v>629</v>
      </c>
      <c r="B803" s="77">
        <v>41903</v>
      </c>
    </row>
    <row r="804" spans="1:2" x14ac:dyDescent="0.3">
      <c r="A804" s="52">
        <v>630</v>
      </c>
      <c r="B804" s="77">
        <v>41904</v>
      </c>
    </row>
    <row r="805" spans="1:2" x14ac:dyDescent="0.3">
      <c r="A805" s="52">
        <v>631</v>
      </c>
      <c r="B805" s="77">
        <v>41905</v>
      </c>
    </row>
    <row r="806" spans="1:2" x14ac:dyDescent="0.3">
      <c r="A806" s="52">
        <v>632</v>
      </c>
      <c r="B806" s="77">
        <v>41906</v>
      </c>
    </row>
    <row r="807" spans="1:2" x14ac:dyDescent="0.3">
      <c r="A807" s="52">
        <v>633</v>
      </c>
      <c r="B807" s="77">
        <v>41907</v>
      </c>
    </row>
    <row r="808" spans="1:2" x14ac:dyDescent="0.3">
      <c r="A808" s="52">
        <v>634</v>
      </c>
      <c r="B808" s="77">
        <v>41908</v>
      </c>
    </row>
    <row r="809" spans="1:2" x14ac:dyDescent="0.3">
      <c r="A809" s="52">
        <v>635</v>
      </c>
      <c r="B809" s="77">
        <v>41909</v>
      </c>
    </row>
    <row r="810" spans="1:2" x14ac:dyDescent="0.3">
      <c r="A810" s="52">
        <v>636</v>
      </c>
      <c r="B810" s="77">
        <v>41910</v>
      </c>
    </row>
    <row r="811" spans="1:2" x14ac:dyDescent="0.3">
      <c r="A811" s="52">
        <v>637</v>
      </c>
      <c r="B811" s="77">
        <v>41911</v>
      </c>
    </row>
    <row r="812" spans="1:2" x14ac:dyDescent="0.3">
      <c r="A812" s="52">
        <v>638</v>
      </c>
      <c r="B812" s="77">
        <v>41912</v>
      </c>
    </row>
    <row r="813" spans="1:2" x14ac:dyDescent="0.3">
      <c r="A813" s="52">
        <v>639</v>
      </c>
      <c r="B813" s="77">
        <v>41913</v>
      </c>
    </row>
    <row r="814" spans="1:2" x14ac:dyDescent="0.3">
      <c r="A814" s="52">
        <v>640</v>
      </c>
      <c r="B814" s="77">
        <v>41914</v>
      </c>
    </row>
    <row r="815" spans="1:2" x14ac:dyDescent="0.3">
      <c r="A815" s="52">
        <v>641</v>
      </c>
      <c r="B815" s="77">
        <v>41915</v>
      </c>
    </row>
    <row r="816" spans="1:2" x14ac:dyDescent="0.3">
      <c r="A816" s="52">
        <v>642</v>
      </c>
      <c r="B816" s="77">
        <v>41916</v>
      </c>
    </row>
    <row r="817" spans="1:2" x14ac:dyDescent="0.3">
      <c r="A817" s="52">
        <v>643</v>
      </c>
      <c r="B817" s="77">
        <v>41917</v>
      </c>
    </row>
    <row r="818" spans="1:2" x14ac:dyDescent="0.3">
      <c r="A818" s="52">
        <v>644</v>
      </c>
      <c r="B818" s="77">
        <v>41918</v>
      </c>
    </row>
    <row r="819" spans="1:2" x14ac:dyDescent="0.3">
      <c r="A819" s="52">
        <v>645</v>
      </c>
      <c r="B819" s="77">
        <v>41919</v>
      </c>
    </row>
    <row r="820" spans="1:2" x14ac:dyDescent="0.3">
      <c r="A820" s="52">
        <v>646</v>
      </c>
      <c r="B820" s="77">
        <v>41920</v>
      </c>
    </row>
    <row r="821" spans="1:2" x14ac:dyDescent="0.3">
      <c r="A821" s="52">
        <v>647</v>
      </c>
      <c r="B821" s="77">
        <v>41921</v>
      </c>
    </row>
    <row r="822" spans="1:2" x14ac:dyDescent="0.3">
      <c r="A822" s="52">
        <v>648</v>
      </c>
      <c r="B822" s="77">
        <v>41922</v>
      </c>
    </row>
    <row r="823" spans="1:2" x14ac:dyDescent="0.3">
      <c r="A823" s="52">
        <v>649</v>
      </c>
      <c r="B823" s="77">
        <v>41923</v>
      </c>
    </row>
    <row r="824" spans="1:2" x14ac:dyDescent="0.3">
      <c r="A824" s="52">
        <v>650</v>
      </c>
      <c r="B824" s="77">
        <v>41924</v>
      </c>
    </row>
    <row r="825" spans="1:2" x14ac:dyDescent="0.3">
      <c r="A825" s="52">
        <v>651</v>
      </c>
      <c r="B825" s="77">
        <v>41925</v>
      </c>
    </row>
    <row r="826" spans="1:2" x14ac:dyDescent="0.3">
      <c r="A826" s="52">
        <v>652</v>
      </c>
      <c r="B826" s="77">
        <v>41926</v>
      </c>
    </row>
    <row r="827" spans="1:2" x14ac:dyDescent="0.3">
      <c r="A827" s="52">
        <v>653</v>
      </c>
      <c r="B827" s="77">
        <v>41927</v>
      </c>
    </row>
    <row r="828" spans="1:2" x14ac:dyDescent="0.3">
      <c r="A828" s="52">
        <v>654</v>
      </c>
      <c r="B828" s="77">
        <v>41928</v>
      </c>
    </row>
    <row r="829" spans="1:2" x14ac:dyDescent="0.3">
      <c r="A829" s="52">
        <v>655</v>
      </c>
      <c r="B829" s="77">
        <v>41929</v>
      </c>
    </row>
    <row r="830" spans="1:2" x14ac:dyDescent="0.3">
      <c r="A830" s="52">
        <v>656</v>
      </c>
      <c r="B830" s="77">
        <v>41930</v>
      </c>
    </row>
    <row r="831" spans="1:2" x14ac:dyDescent="0.3">
      <c r="A831" s="52">
        <v>657</v>
      </c>
      <c r="B831" s="77">
        <v>41931</v>
      </c>
    </row>
    <row r="832" spans="1:2" x14ac:dyDescent="0.3">
      <c r="A832" s="52">
        <v>658</v>
      </c>
      <c r="B832" s="77">
        <v>41932</v>
      </c>
    </row>
    <row r="833" spans="1:2" x14ac:dyDescent="0.3">
      <c r="A833" s="52">
        <v>659</v>
      </c>
      <c r="B833" s="77">
        <v>41933</v>
      </c>
    </row>
    <row r="834" spans="1:2" x14ac:dyDescent="0.3">
      <c r="A834" s="52">
        <v>660</v>
      </c>
      <c r="B834" s="77">
        <v>41934</v>
      </c>
    </row>
    <row r="835" spans="1:2" x14ac:dyDescent="0.3">
      <c r="A835" s="52">
        <v>661</v>
      </c>
      <c r="B835" s="77">
        <v>41935</v>
      </c>
    </row>
    <row r="836" spans="1:2" x14ac:dyDescent="0.3">
      <c r="A836" s="52">
        <v>662</v>
      </c>
      <c r="B836" s="77">
        <v>41936</v>
      </c>
    </row>
    <row r="837" spans="1:2" x14ac:dyDescent="0.3">
      <c r="A837" s="52">
        <v>663</v>
      </c>
      <c r="B837" s="77">
        <v>41937</v>
      </c>
    </row>
    <row r="838" spans="1:2" x14ac:dyDescent="0.3">
      <c r="A838" s="52">
        <v>664</v>
      </c>
      <c r="B838" s="77">
        <v>41938</v>
      </c>
    </row>
    <row r="839" spans="1:2" x14ac:dyDescent="0.3">
      <c r="A839" s="52">
        <v>665</v>
      </c>
      <c r="B839" s="77">
        <v>41939</v>
      </c>
    </row>
    <row r="840" spans="1:2" x14ac:dyDescent="0.3">
      <c r="A840" s="52">
        <v>666</v>
      </c>
      <c r="B840" s="77">
        <v>41940</v>
      </c>
    </row>
    <row r="841" spans="1:2" x14ac:dyDescent="0.3">
      <c r="A841" s="52">
        <v>667</v>
      </c>
      <c r="B841" s="77">
        <v>41941</v>
      </c>
    </row>
    <row r="842" spans="1:2" x14ac:dyDescent="0.3">
      <c r="A842" s="52">
        <v>668</v>
      </c>
      <c r="B842" s="77">
        <v>41942</v>
      </c>
    </row>
    <row r="843" spans="1:2" x14ac:dyDescent="0.3">
      <c r="A843" s="52">
        <v>669</v>
      </c>
      <c r="B843" s="77">
        <v>41943</v>
      </c>
    </row>
    <row r="844" spans="1:2" x14ac:dyDescent="0.3">
      <c r="A844" s="52">
        <v>670</v>
      </c>
      <c r="B844" s="77">
        <v>41944</v>
      </c>
    </row>
    <row r="845" spans="1:2" x14ac:dyDescent="0.3">
      <c r="A845" s="52">
        <v>671</v>
      </c>
      <c r="B845" s="77">
        <v>41945</v>
      </c>
    </row>
    <row r="846" spans="1:2" x14ac:dyDescent="0.3">
      <c r="A846" s="52">
        <v>672</v>
      </c>
      <c r="B846" s="77">
        <v>41946</v>
      </c>
    </row>
    <row r="847" spans="1:2" x14ac:dyDescent="0.3">
      <c r="A847" s="52">
        <v>673</v>
      </c>
      <c r="B847" s="77">
        <v>41947</v>
      </c>
    </row>
    <row r="848" spans="1:2" x14ac:dyDescent="0.3">
      <c r="A848" s="52">
        <v>674</v>
      </c>
      <c r="B848" s="77">
        <v>41948</v>
      </c>
    </row>
    <row r="849" spans="1:2" x14ac:dyDescent="0.3">
      <c r="A849" s="52">
        <v>675</v>
      </c>
      <c r="B849" s="77">
        <v>41949</v>
      </c>
    </row>
    <row r="850" spans="1:2" x14ac:dyDescent="0.3">
      <c r="A850" s="52">
        <v>676</v>
      </c>
      <c r="B850" s="77">
        <v>41950</v>
      </c>
    </row>
    <row r="851" spans="1:2" x14ac:dyDescent="0.3">
      <c r="A851" s="52">
        <v>677</v>
      </c>
      <c r="B851" s="77">
        <v>41951</v>
      </c>
    </row>
    <row r="852" spans="1:2" x14ac:dyDescent="0.3">
      <c r="A852" s="52">
        <v>678</v>
      </c>
      <c r="B852" s="77">
        <v>41952</v>
      </c>
    </row>
    <row r="853" spans="1:2" x14ac:dyDescent="0.3">
      <c r="A853" s="52">
        <v>679</v>
      </c>
      <c r="B853" s="77">
        <v>41953</v>
      </c>
    </row>
    <row r="854" spans="1:2" x14ac:dyDescent="0.3">
      <c r="A854" s="52">
        <v>680</v>
      </c>
      <c r="B854" s="77">
        <v>41954</v>
      </c>
    </row>
    <row r="855" spans="1:2" x14ac:dyDescent="0.3">
      <c r="A855" s="52">
        <v>681</v>
      </c>
      <c r="B855" s="77">
        <v>41955</v>
      </c>
    </row>
    <row r="856" spans="1:2" x14ac:dyDescent="0.3">
      <c r="A856" s="52">
        <v>682</v>
      </c>
      <c r="B856" s="77">
        <v>41956</v>
      </c>
    </row>
    <row r="857" spans="1:2" x14ac:dyDescent="0.3">
      <c r="A857" s="52">
        <v>683</v>
      </c>
      <c r="B857" s="77">
        <v>41957</v>
      </c>
    </row>
    <row r="858" spans="1:2" x14ac:dyDescent="0.3">
      <c r="A858" s="52">
        <v>684</v>
      </c>
      <c r="B858" s="77">
        <v>41958</v>
      </c>
    </row>
    <row r="859" spans="1:2" x14ac:dyDescent="0.3">
      <c r="A859" s="52">
        <v>685</v>
      </c>
      <c r="B859" s="77">
        <v>41959</v>
      </c>
    </row>
    <row r="860" spans="1:2" x14ac:dyDescent="0.3">
      <c r="A860" s="52">
        <v>686</v>
      </c>
      <c r="B860" s="77">
        <v>41960</v>
      </c>
    </row>
    <row r="861" spans="1:2" x14ac:dyDescent="0.3">
      <c r="A861" s="52">
        <v>687</v>
      </c>
      <c r="B861" s="77">
        <v>41961</v>
      </c>
    </row>
    <row r="862" spans="1:2" x14ac:dyDescent="0.3">
      <c r="A862" s="52">
        <v>688</v>
      </c>
      <c r="B862" s="77">
        <v>41962</v>
      </c>
    </row>
    <row r="863" spans="1:2" x14ac:dyDescent="0.3">
      <c r="A863" s="52">
        <v>689</v>
      </c>
      <c r="B863" s="77">
        <v>41963</v>
      </c>
    </row>
    <row r="864" spans="1:2" x14ac:dyDescent="0.3">
      <c r="A864" s="52">
        <v>690</v>
      </c>
      <c r="B864" s="77">
        <v>41964</v>
      </c>
    </row>
    <row r="865" spans="1:2" x14ac:dyDescent="0.3">
      <c r="A865" s="52">
        <v>691</v>
      </c>
      <c r="B865" s="77">
        <v>41965</v>
      </c>
    </row>
    <row r="866" spans="1:2" x14ac:dyDescent="0.3">
      <c r="A866" s="52">
        <v>692</v>
      </c>
      <c r="B866" s="77">
        <v>41966</v>
      </c>
    </row>
    <row r="867" spans="1:2" x14ac:dyDescent="0.3">
      <c r="A867" s="52">
        <v>693</v>
      </c>
      <c r="B867" s="77">
        <v>41967</v>
      </c>
    </row>
    <row r="868" spans="1:2" x14ac:dyDescent="0.3">
      <c r="A868" s="52">
        <v>694</v>
      </c>
      <c r="B868" s="77">
        <v>41968</v>
      </c>
    </row>
    <row r="869" spans="1:2" x14ac:dyDescent="0.3">
      <c r="A869" s="52">
        <v>695</v>
      </c>
      <c r="B869" s="77">
        <v>41969</v>
      </c>
    </row>
    <row r="870" spans="1:2" x14ac:dyDescent="0.3">
      <c r="A870" s="52">
        <v>696</v>
      </c>
      <c r="B870" s="77">
        <v>41970</v>
      </c>
    </row>
    <row r="871" spans="1:2" x14ac:dyDescent="0.3">
      <c r="A871" s="52">
        <v>697</v>
      </c>
      <c r="B871" s="77">
        <v>41971</v>
      </c>
    </row>
    <row r="872" spans="1:2" x14ac:dyDescent="0.3">
      <c r="A872" s="52">
        <v>698</v>
      </c>
      <c r="B872" s="77">
        <v>41972</v>
      </c>
    </row>
    <row r="873" spans="1:2" x14ac:dyDescent="0.3">
      <c r="A873" s="52">
        <v>699</v>
      </c>
      <c r="B873" s="77">
        <v>41973</v>
      </c>
    </row>
    <row r="874" spans="1:2" x14ac:dyDescent="0.3">
      <c r="A874" s="52">
        <v>700</v>
      </c>
      <c r="B874" s="77">
        <v>41974</v>
      </c>
    </row>
    <row r="875" spans="1:2" x14ac:dyDescent="0.3">
      <c r="A875" s="52">
        <v>701</v>
      </c>
      <c r="B875" s="77">
        <v>41975</v>
      </c>
    </row>
    <row r="876" spans="1:2" x14ac:dyDescent="0.3">
      <c r="A876" s="52">
        <v>702</v>
      </c>
      <c r="B876" s="77">
        <v>41976</v>
      </c>
    </row>
    <row r="877" spans="1:2" x14ac:dyDescent="0.3">
      <c r="A877" s="52">
        <v>703</v>
      </c>
      <c r="B877" s="77">
        <v>41977</v>
      </c>
    </row>
    <row r="878" spans="1:2" x14ac:dyDescent="0.3">
      <c r="A878" s="52">
        <v>704</v>
      </c>
      <c r="B878" s="77">
        <v>41978</v>
      </c>
    </row>
    <row r="879" spans="1:2" x14ac:dyDescent="0.3">
      <c r="A879" s="52">
        <v>705</v>
      </c>
      <c r="B879" s="77">
        <v>41979</v>
      </c>
    </row>
    <row r="880" spans="1:2" x14ac:dyDescent="0.3">
      <c r="A880" s="52">
        <v>706</v>
      </c>
      <c r="B880" s="77">
        <v>41980</v>
      </c>
    </row>
    <row r="881" spans="1:2" x14ac:dyDescent="0.3">
      <c r="A881" s="52">
        <v>707</v>
      </c>
      <c r="B881" s="77">
        <v>41981</v>
      </c>
    </row>
    <row r="882" spans="1:2" x14ac:dyDescent="0.3">
      <c r="A882" s="52">
        <v>708</v>
      </c>
      <c r="B882" s="77">
        <v>41982</v>
      </c>
    </row>
    <row r="883" spans="1:2" x14ac:dyDescent="0.3">
      <c r="A883" s="52">
        <v>709</v>
      </c>
      <c r="B883" s="77">
        <v>41983</v>
      </c>
    </row>
    <row r="884" spans="1:2" x14ac:dyDescent="0.3">
      <c r="A884" s="52">
        <v>710</v>
      </c>
      <c r="B884" s="77">
        <v>41984</v>
      </c>
    </row>
    <row r="885" spans="1:2" x14ac:dyDescent="0.3">
      <c r="A885" s="52">
        <v>711</v>
      </c>
      <c r="B885" s="77">
        <v>41985</v>
      </c>
    </row>
    <row r="886" spans="1:2" x14ac:dyDescent="0.3">
      <c r="A886" s="52">
        <v>712</v>
      </c>
      <c r="B886" s="77">
        <v>41986</v>
      </c>
    </row>
    <row r="887" spans="1:2" x14ac:dyDescent="0.3">
      <c r="A887" s="52">
        <v>713</v>
      </c>
      <c r="B887" s="77">
        <v>41987</v>
      </c>
    </row>
    <row r="888" spans="1:2" x14ac:dyDescent="0.3">
      <c r="A888" s="52">
        <v>714</v>
      </c>
      <c r="B888" s="77">
        <v>41988</v>
      </c>
    </row>
    <row r="889" spans="1:2" x14ac:dyDescent="0.3">
      <c r="A889" s="52">
        <v>715</v>
      </c>
      <c r="B889" s="77">
        <v>41989</v>
      </c>
    </row>
    <row r="890" spans="1:2" x14ac:dyDescent="0.3">
      <c r="A890" s="52">
        <v>716</v>
      </c>
      <c r="B890" s="77">
        <v>41990</v>
      </c>
    </row>
    <row r="891" spans="1:2" x14ac:dyDescent="0.3">
      <c r="A891" s="52">
        <v>717</v>
      </c>
      <c r="B891" s="77">
        <v>41991</v>
      </c>
    </row>
    <row r="892" spans="1:2" x14ac:dyDescent="0.3">
      <c r="A892" s="52">
        <v>718</v>
      </c>
      <c r="B892" s="77">
        <v>41992</v>
      </c>
    </row>
    <row r="893" spans="1:2" x14ac:dyDescent="0.3">
      <c r="A893" s="52">
        <v>719</v>
      </c>
      <c r="B893" s="77">
        <v>41993</v>
      </c>
    </row>
    <row r="894" spans="1:2" x14ac:dyDescent="0.3">
      <c r="A894" s="52">
        <v>720</v>
      </c>
      <c r="B894" s="77">
        <v>41994</v>
      </c>
    </row>
    <row r="895" spans="1:2" x14ac:dyDescent="0.3">
      <c r="A895" s="52">
        <v>721</v>
      </c>
      <c r="B895" s="77">
        <v>41995</v>
      </c>
    </row>
    <row r="896" spans="1:2" x14ac:dyDescent="0.3">
      <c r="A896" s="52">
        <v>722</v>
      </c>
      <c r="B896" s="77">
        <v>41996</v>
      </c>
    </row>
    <row r="897" spans="1:2" x14ac:dyDescent="0.3">
      <c r="A897" s="52">
        <v>723</v>
      </c>
      <c r="B897" s="77">
        <v>41997</v>
      </c>
    </row>
    <row r="898" spans="1:2" x14ac:dyDescent="0.3">
      <c r="A898" s="52">
        <v>724</v>
      </c>
      <c r="B898" s="77">
        <v>41998</v>
      </c>
    </row>
    <row r="899" spans="1:2" x14ac:dyDescent="0.3">
      <c r="A899" s="52">
        <v>725</v>
      </c>
      <c r="B899" s="77">
        <v>41999</v>
      </c>
    </row>
    <row r="900" spans="1:2" x14ac:dyDescent="0.3">
      <c r="A900" s="52">
        <v>726</v>
      </c>
      <c r="B900" s="77">
        <v>42000</v>
      </c>
    </row>
    <row r="901" spans="1:2" x14ac:dyDescent="0.3">
      <c r="A901" s="52">
        <v>727</v>
      </c>
      <c r="B901" s="77">
        <v>42001</v>
      </c>
    </row>
    <row r="902" spans="1:2" x14ac:dyDescent="0.3">
      <c r="A902" s="52">
        <v>728</v>
      </c>
      <c r="B902" s="77">
        <v>42002</v>
      </c>
    </row>
    <row r="903" spans="1:2" x14ac:dyDescent="0.3">
      <c r="A903" s="52">
        <v>729</v>
      </c>
      <c r="B903" s="77">
        <v>42003</v>
      </c>
    </row>
    <row r="904" spans="1:2" x14ac:dyDescent="0.3">
      <c r="A904" s="52">
        <v>730</v>
      </c>
      <c r="B904" s="77">
        <v>42004</v>
      </c>
    </row>
  </sheetData>
  <sheetProtection selectLockedCells="1"/>
  <mergeCells count="11">
    <mergeCell ref="H1:O1"/>
    <mergeCell ref="G15:H15"/>
    <mergeCell ref="J15:K15"/>
    <mergeCell ref="M15:N15"/>
    <mergeCell ref="G14:O14"/>
    <mergeCell ref="G35:H35"/>
    <mergeCell ref="J2:K2"/>
    <mergeCell ref="G2:H2"/>
    <mergeCell ref="M2:N2"/>
    <mergeCell ref="J35:K35"/>
    <mergeCell ref="G34:K34"/>
  </mergeCells>
  <conditionalFormatting sqref="C8:C70">
    <cfRule type="iconSet" priority="6">
      <iconSet iconSet="3Arrows">
        <cfvo type="percent" val="0"/>
        <cfvo type="percent" val="33"/>
        <cfvo type="percent" val="67"/>
      </iconSet>
    </cfRule>
  </conditionalFormatting>
  <conditionalFormatting sqref="C8">
    <cfRule type="iconSet" priority="5">
      <iconSet iconSet="3Symbols">
        <cfvo type="percent" val="0"/>
        <cfvo type="percent" val="33"/>
        <cfvo type="percent" val="67"/>
      </iconSet>
    </cfRule>
  </conditionalFormatting>
  <conditionalFormatting sqref="C8:C70">
    <cfRule type="iconSet" priority="4">
      <iconSet iconSet="3Symbols">
        <cfvo type="percent" val="0"/>
        <cfvo type="percent" val="33"/>
        <cfvo type="percent" val="67"/>
      </iconSet>
    </cfRule>
  </conditionalFormatting>
  <conditionalFormatting sqref="C13">
    <cfRule type="iconSet" priority="3">
      <iconSet iconSet="3Symbols" reverse="1">
        <cfvo type="percent" val="0"/>
        <cfvo type="num" val="5" gte="0"/>
        <cfvo type="num" val="6"/>
      </iconSet>
    </cfRule>
  </conditionalFormatting>
  <conditionalFormatting sqref="C12">
    <cfRule type="iconSet" priority="2">
      <iconSet iconSet="3Symbols" reverse="1">
        <cfvo type="percent" val="0"/>
        <cfvo type="num" val="5" gte="0"/>
        <cfvo type="num" val="6"/>
      </iconSet>
    </cfRule>
  </conditionalFormatting>
  <conditionalFormatting sqref="C8:C11">
    <cfRule type="iconSet" priority="1">
      <iconSet iconSet="3Symbols" reverse="1">
        <cfvo type="percent" val="0"/>
        <cfvo type="num" val="5" gte="0"/>
        <cfvo type="num" val="6"/>
      </iconSet>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H89"/>
  <sheetViews>
    <sheetView showGridLines="0" tabSelected="1" zoomScale="90" zoomScaleNormal="90" zoomScaleSheetLayoutView="80" workbookViewId="0">
      <pane ySplit="1" topLeftCell="A11" activePane="bottomLeft" state="frozen"/>
      <selection pane="bottomLeft" activeCell="D10" sqref="D10"/>
    </sheetView>
  </sheetViews>
  <sheetFormatPr defaultRowHeight="14.4" zeroHeight="1" x14ac:dyDescent="0.3"/>
  <cols>
    <col min="3" max="3" width="11.109375" customWidth="1"/>
    <col min="4" max="4" width="111.5546875" customWidth="1"/>
    <col min="5" max="5" width="19.88671875" customWidth="1"/>
    <col min="6" max="6" width="14.5546875" hidden="1" customWidth="1"/>
  </cols>
  <sheetData>
    <row r="1" spans="2:6" ht="71.25" customHeight="1" x14ac:dyDescent="0.25">
      <c r="C1" s="105"/>
      <c r="D1" s="106"/>
      <c r="E1" s="107"/>
      <c r="F1" s="24"/>
    </row>
    <row r="2" spans="2:6" ht="2.25" hidden="1" customHeight="1" x14ac:dyDescent="0.25">
      <c r="B2" s="91"/>
      <c r="C2" s="91" t="s">
        <v>342</v>
      </c>
      <c r="D2" s="91" t="s">
        <v>79</v>
      </c>
      <c r="E2" s="92"/>
      <c r="F2" s="48" t="s">
        <v>73</v>
      </c>
    </row>
    <row r="3" spans="2:6" ht="15.75" thickBot="1" x14ac:dyDescent="0.3">
      <c r="B3" s="24"/>
      <c r="C3" s="24"/>
      <c r="D3" s="24"/>
      <c r="E3" s="13"/>
      <c r="F3" s="48" t="s">
        <v>72</v>
      </c>
    </row>
    <row r="4" spans="2:6" ht="16.5" thickTop="1" thickBot="1" x14ac:dyDescent="0.3">
      <c r="C4" s="17" t="s">
        <v>0</v>
      </c>
      <c r="D4" s="27" t="s">
        <v>0</v>
      </c>
      <c r="E4" s="12"/>
      <c r="F4" s="48" t="s">
        <v>71</v>
      </c>
    </row>
    <row r="5" spans="2:6" ht="16.5" thickTop="1" thickBot="1" x14ac:dyDescent="0.3">
      <c r="C5" s="17" t="s">
        <v>1</v>
      </c>
      <c r="D5" s="27" t="s">
        <v>1</v>
      </c>
      <c r="E5" s="12"/>
      <c r="F5" s="48" t="s">
        <v>70</v>
      </c>
    </row>
    <row r="6" spans="2:6" ht="15.75" thickTop="1" x14ac:dyDescent="0.25">
      <c r="C6" s="17" t="s">
        <v>78</v>
      </c>
      <c r="E6" s="12"/>
      <c r="F6" s="48" t="s">
        <v>69</v>
      </c>
    </row>
    <row r="7" spans="2:6" ht="18.75" customHeight="1" x14ac:dyDescent="0.25">
      <c r="C7" s="17" t="s">
        <v>77</v>
      </c>
      <c r="E7" s="13"/>
      <c r="F7" s="48" t="s">
        <v>68</v>
      </c>
    </row>
    <row r="8" spans="2:6" ht="20.25" customHeight="1" thickBot="1" x14ac:dyDescent="0.3">
      <c r="C8" s="17" t="s">
        <v>76</v>
      </c>
      <c r="E8" s="13"/>
    </row>
    <row r="9" spans="2:6" ht="16.5" thickTop="1" thickBot="1" x14ac:dyDescent="0.3">
      <c r="C9" s="17" t="s">
        <v>149</v>
      </c>
      <c r="D9" s="27" t="s">
        <v>188</v>
      </c>
      <c r="E9" s="13"/>
      <c r="F9" s="49"/>
    </row>
    <row r="10" spans="2:6" ht="16.5" thickTop="1" thickBot="1" x14ac:dyDescent="0.3">
      <c r="C10" s="17" t="s">
        <v>147</v>
      </c>
      <c r="D10" s="27" t="s">
        <v>158</v>
      </c>
      <c r="E10" s="13"/>
      <c r="F10" s="48"/>
    </row>
    <row r="11" spans="2:6" ht="30.75" thickTop="1" x14ac:dyDescent="0.25">
      <c r="C11" s="28" t="s">
        <v>148</v>
      </c>
      <c r="E11" s="13"/>
      <c r="F11" s="30"/>
    </row>
    <row r="12" spans="2:6" ht="15" x14ac:dyDescent="0.25">
      <c r="C12" s="17"/>
      <c r="E12" s="13"/>
      <c r="F12" s="24"/>
    </row>
    <row r="13" spans="2:6" ht="15.75" thickBot="1" x14ac:dyDescent="0.3">
      <c r="C13" s="17"/>
      <c r="E13" s="13"/>
      <c r="F13" s="24"/>
    </row>
    <row r="14" spans="2:6" ht="15.75" thickTop="1" x14ac:dyDescent="0.25">
      <c r="D14" s="3"/>
      <c r="E14" s="12"/>
      <c r="F14" s="24"/>
    </row>
    <row r="15" spans="2:6" ht="15.75" x14ac:dyDescent="0.25">
      <c r="D15" s="4" t="s">
        <v>66</v>
      </c>
      <c r="E15" s="11"/>
      <c r="F15" s="24"/>
    </row>
    <row r="16" spans="2:6" ht="15" x14ac:dyDescent="0.25">
      <c r="D16" s="5"/>
      <c r="E16" s="12"/>
      <c r="F16" s="24"/>
    </row>
    <row r="17" spans="3:8" ht="15" x14ac:dyDescent="0.25">
      <c r="D17" s="6"/>
      <c r="E17" s="13"/>
      <c r="F17" s="50"/>
    </row>
    <row r="18" spans="3:8" x14ac:dyDescent="0.3">
      <c r="D18" s="6" t="s">
        <v>74</v>
      </c>
      <c r="E18" s="12"/>
      <c r="F18" s="50"/>
    </row>
    <row r="19" spans="3:8" x14ac:dyDescent="0.3">
      <c r="D19" s="6" t="s">
        <v>67</v>
      </c>
      <c r="E19" s="13"/>
      <c r="F19" s="50"/>
    </row>
    <row r="20" spans="3:8" ht="15.75" thickBot="1" x14ac:dyDescent="0.3">
      <c r="D20" s="7"/>
      <c r="E20" s="12"/>
      <c r="F20" s="50"/>
    </row>
    <row r="21" spans="3:8" ht="15.75" thickTop="1" x14ac:dyDescent="0.25">
      <c r="E21" s="11"/>
      <c r="F21" s="50"/>
    </row>
    <row r="22" spans="3:8" ht="14.25" customHeight="1" x14ac:dyDescent="0.25">
      <c r="E22" s="12"/>
      <c r="F22" s="50"/>
    </row>
    <row r="23" spans="3:8" ht="29.25" thickBot="1" x14ac:dyDescent="0.3">
      <c r="C23" s="108" t="s">
        <v>240</v>
      </c>
      <c r="D23" s="109"/>
      <c r="E23" s="1"/>
      <c r="F23" s="50"/>
    </row>
    <row r="24" spans="3:8" ht="30.75" customHeight="1" thickTop="1" thickBot="1" x14ac:dyDescent="0.3">
      <c r="C24" s="25">
        <v>1</v>
      </c>
      <c r="D24" s="8" t="s">
        <v>83</v>
      </c>
      <c r="E24" s="14"/>
      <c r="F24" s="50"/>
    </row>
    <row r="25" spans="3:8" ht="27.75" customHeight="1" thickTop="1" thickBot="1" x14ac:dyDescent="0.3">
      <c r="C25" s="26">
        <v>2</v>
      </c>
      <c r="D25" s="9" t="s">
        <v>84</v>
      </c>
      <c r="E25" s="10"/>
      <c r="F25" s="51"/>
      <c r="H25" s="2"/>
    </row>
    <row r="26" spans="3:8" ht="27.75" customHeight="1" thickTop="1" thickBot="1" x14ac:dyDescent="0.35">
      <c r="C26" s="25">
        <v>3</v>
      </c>
      <c r="D26" s="8" t="s">
        <v>85</v>
      </c>
      <c r="E26" s="10"/>
      <c r="F26" s="2"/>
    </row>
    <row r="27" spans="3:8" ht="27.75" customHeight="1" thickTop="1" thickBot="1" x14ac:dyDescent="0.35">
      <c r="C27" s="26">
        <v>4</v>
      </c>
      <c r="D27" s="9" t="s">
        <v>86</v>
      </c>
      <c r="E27" s="10"/>
      <c r="F27" s="2"/>
    </row>
    <row r="28" spans="3:8" ht="27.75" customHeight="1" thickTop="1" thickBot="1" x14ac:dyDescent="0.35">
      <c r="C28" s="25">
        <v>5</v>
      </c>
      <c r="D28" s="8" t="s">
        <v>87</v>
      </c>
      <c r="E28" s="10"/>
      <c r="F28" s="2"/>
    </row>
    <row r="29" spans="3:8" ht="27.75" customHeight="1" thickTop="1" thickBot="1" x14ac:dyDescent="0.35">
      <c r="C29" s="26">
        <v>6</v>
      </c>
      <c r="D29" s="9" t="s">
        <v>88</v>
      </c>
      <c r="E29" s="10"/>
      <c r="F29" s="2"/>
    </row>
    <row r="30" spans="3:8" ht="27.75" customHeight="1" thickTop="1" thickBot="1" x14ac:dyDescent="0.35">
      <c r="C30" s="25">
        <v>7</v>
      </c>
      <c r="D30" s="8" t="s">
        <v>89</v>
      </c>
      <c r="E30" s="10"/>
      <c r="F30" s="2"/>
    </row>
    <row r="31" spans="3:8" ht="27.75" customHeight="1" thickTop="1" thickBot="1" x14ac:dyDescent="0.35">
      <c r="C31" s="26">
        <v>8</v>
      </c>
      <c r="D31" s="9" t="s">
        <v>90</v>
      </c>
      <c r="E31" s="10"/>
      <c r="F31" s="2"/>
    </row>
    <row r="32" spans="3:8" ht="27.75" customHeight="1" thickTop="1" thickBot="1" x14ac:dyDescent="0.35">
      <c r="C32" s="25">
        <v>9</v>
      </c>
      <c r="D32" s="8" t="s">
        <v>91</v>
      </c>
      <c r="E32" s="10"/>
      <c r="F32" s="2"/>
    </row>
    <row r="33" spans="3:6" ht="27.75" customHeight="1" thickTop="1" thickBot="1" x14ac:dyDescent="0.35">
      <c r="C33" s="26">
        <v>10</v>
      </c>
      <c r="D33" s="9" t="s">
        <v>92</v>
      </c>
      <c r="E33" s="10"/>
      <c r="F33" s="2"/>
    </row>
    <row r="34" spans="3:6" ht="28.5" customHeight="1" thickTop="1" thickBot="1" x14ac:dyDescent="0.35">
      <c r="C34" s="25">
        <v>11</v>
      </c>
      <c r="D34" s="8" t="s">
        <v>93</v>
      </c>
      <c r="E34" s="10"/>
      <c r="F34" s="2"/>
    </row>
    <row r="35" spans="3:6" ht="27.75" customHeight="1" thickTop="1" thickBot="1" x14ac:dyDescent="0.35">
      <c r="C35" s="26">
        <v>12</v>
      </c>
      <c r="D35" s="9" t="s">
        <v>94</v>
      </c>
      <c r="E35" s="10"/>
      <c r="F35" s="2"/>
    </row>
    <row r="36" spans="3:6" ht="27.75" customHeight="1" thickTop="1" thickBot="1" x14ac:dyDescent="0.35">
      <c r="C36" s="25">
        <v>13</v>
      </c>
      <c r="D36" s="8" t="s">
        <v>95</v>
      </c>
      <c r="E36" s="10"/>
      <c r="F36" s="2"/>
    </row>
    <row r="37" spans="3:6" ht="27.75" customHeight="1" thickTop="1" thickBot="1" x14ac:dyDescent="0.35">
      <c r="C37" s="26">
        <v>14</v>
      </c>
      <c r="D37" s="9" t="s">
        <v>96</v>
      </c>
      <c r="E37" s="10"/>
      <c r="F37" s="2"/>
    </row>
    <row r="38" spans="3:6" ht="27.75" customHeight="1" thickTop="1" thickBot="1" x14ac:dyDescent="0.35">
      <c r="C38" s="25">
        <v>15</v>
      </c>
      <c r="D38" s="8" t="s">
        <v>97</v>
      </c>
      <c r="E38" s="10"/>
      <c r="F38" s="2"/>
    </row>
    <row r="39" spans="3:6" ht="27.75" customHeight="1" thickTop="1" thickBot="1" x14ac:dyDescent="0.35">
      <c r="C39" s="26">
        <v>16</v>
      </c>
      <c r="D39" s="9" t="s">
        <v>98</v>
      </c>
      <c r="E39" s="10"/>
      <c r="F39" s="2"/>
    </row>
    <row r="40" spans="3:6" ht="27.75" customHeight="1" thickTop="1" thickBot="1" x14ac:dyDescent="0.35">
      <c r="C40" s="25">
        <v>17</v>
      </c>
      <c r="D40" s="8" t="s">
        <v>99</v>
      </c>
      <c r="E40" s="10"/>
      <c r="F40" s="2"/>
    </row>
    <row r="41" spans="3:6" ht="27.75" customHeight="1" thickTop="1" thickBot="1" x14ac:dyDescent="0.35">
      <c r="C41" s="26">
        <v>18</v>
      </c>
      <c r="D41" s="15" t="s">
        <v>100</v>
      </c>
      <c r="E41" s="10"/>
      <c r="F41" s="2"/>
    </row>
    <row r="42" spans="3:6" ht="30" customHeight="1" thickTop="1" thickBot="1" x14ac:dyDescent="0.35">
      <c r="C42" s="25">
        <v>19</v>
      </c>
      <c r="D42" s="16" t="s">
        <v>101</v>
      </c>
      <c r="E42" s="10"/>
      <c r="F42" s="2"/>
    </row>
    <row r="43" spans="3:6" ht="27.75" customHeight="1" thickTop="1" thickBot="1" x14ac:dyDescent="0.35">
      <c r="C43" s="26">
        <v>20</v>
      </c>
      <c r="D43" s="15" t="s">
        <v>102</v>
      </c>
      <c r="E43" s="10"/>
      <c r="F43" s="2"/>
    </row>
    <row r="44" spans="3:6" ht="27.75" customHeight="1" thickTop="1" thickBot="1" x14ac:dyDescent="0.35">
      <c r="C44" s="25">
        <v>21</v>
      </c>
      <c r="D44" s="16" t="s">
        <v>103</v>
      </c>
      <c r="E44" s="10"/>
      <c r="F44" s="2"/>
    </row>
    <row r="45" spans="3:6" ht="27.75" customHeight="1" thickTop="1" thickBot="1" x14ac:dyDescent="0.35">
      <c r="C45" s="26">
        <v>22</v>
      </c>
      <c r="D45" s="15" t="s">
        <v>104</v>
      </c>
      <c r="E45" s="10"/>
      <c r="F45" s="2"/>
    </row>
    <row r="46" spans="3:6" ht="27.75" customHeight="1" thickTop="1" thickBot="1" x14ac:dyDescent="0.35">
      <c r="C46" s="25">
        <v>23</v>
      </c>
      <c r="D46" s="16" t="s">
        <v>105</v>
      </c>
      <c r="E46" s="10"/>
      <c r="F46" s="2"/>
    </row>
    <row r="47" spans="3:6" ht="27.75" customHeight="1" thickTop="1" thickBot="1" x14ac:dyDescent="0.35">
      <c r="C47" s="26">
        <v>24</v>
      </c>
      <c r="D47" s="15" t="s">
        <v>106</v>
      </c>
      <c r="E47" s="10"/>
      <c r="F47" s="2"/>
    </row>
    <row r="48" spans="3:6" ht="27.75" customHeight="1" thickTop="1" thickBot="1" x14ac:dyDescent="0.35">
      <c r="C48" s="25">
        <v>25</v>
      </c>
      <c r="D48" s="16" t="s">
        <v>107</v>
      </c>
      <c r="E48" s="10"/>
      <c r="F48" s="2"/>
    </row>
    <row r="49" spans="3:6" ht="27.75" customHeight="1" thickTop="1" thickBot="1" x14ac:dyDescent="0.35">
      <c r="C49" s="26">
        <v>26</v>
      </c>
      <c r="D49" s="15" t="s">
        <v>108</v>
      </c>
      <c r="E49" s="10"/>
      <c r="F49" s="2"/>
    </row>
    <row r="50" spans="3:6" ht="27.75" customHeight="1" thickTop="1" thickBot="1" x14ac:dyDescent="0.35">
      <c r="C50" s="25">
        <v>27</v>
      </c>
      <c r="D50" s="8" t="s">
        <v>109</v>
      </c>
      <c r="E50" s="10"/>
      <c r="F50" s="2"/>
    </row>
    <row r="51" spans="3:6" ht="27.75" customHeight="1" thickTop="1" thickBot="1" x14ac:dyDescent="0.35">
      <c r="C51" s="26">
        <v>28</v>
      </c>
      <c r="D51" s="9" t="s">
        <v>110</v>
      </c>
      <c r="E51" s="10"/>
      <c r="F51" s="2"/>
    </row>
    <row r="52" spans="3:6" ht="27.75" customHeight="1" thickTop="1" thickBot="1" x14ac:dyDescent="0.35">
      <c r="C52" s="25">
        <v>29</v>
      </c>
      <c r="D52" s="8" t="s">
        <v>111</v>
      </c>
      <c r="E52" s="10"/>
      <c r="F52" s="2"/>
    </row>
    <row r="53" spans="3:6" ht="27.75" customHeight="1" thickTop="1" thickBot="1" x14ac:dyDescent="0.35">
      <c r="C53" s="26">
        <v>30</v>
      </c>
      <c r="D53" s="9" t="s">
        <v>112</v>
      </c>
      <c r="E53" s="10"/>
      <c r="F53" s="2"/>
    </row>
    <row r="54" spans="3:6" ht="27.75" customHeight="1" thickTop="1" thickBot="1" x14ac:dyDescent="0.35">
      <c r="C54" s="25">
        <v>31</v>
      </c>
      <c r="D54" s="8" t="s">
        <v>113</v>
      </c>
      <c r="E54" s="10"/>
      <c r="F54" s="2"/>
    </row>
    <row r="55" spans="3:6" ht="27.75" customHeight="1" thickTop="1" thickBot="1" x14ac:dyDescent="0.35">
      <c r="C55" s="26">
        <v>32</v>
      </c>
      <c r="D55" s="9" t="s">
        <v>114</v>
      </c>
      <c r="E55" s="10"/>
      <c r="F55" s="2"/>
    </row>
    <row r="56" spans="3:6" ht="27.75" customHeight="1" thickTop="1" thickBot="1" x14ac:dyDescent="0.35">
      <c r="C56" s="25">
        <v>33</v>
      </c>
      <c r="D56" s="8" t="s">
        <v>115</v>
      </c>
      <c r="E56" s="10"/>
      <c r="F56" s="2"/>
    </row>
    <row r="57" spans="3:6" ht="27.75" customHeight="1" thickTop="1" thickBot="1" x14ac:dyDescent="0.35">
      <c r="C57" s="26">
        <v>34</v>
      </c>
      <c r="D57" s="9" t="s">
        <v>116</v>
      </c>
      <c r="E57" s="10"/>
      <c r="F57" s="2"/>
    </row>
    <row r="58" spans="3:6" ht="27.75" customHeight="1" thickTop="1" thickBot="1" x14ac:dyDescent="0.35">
      <c r="C58" s="25">
        <v>35</v>
      </c>
      <c r="D58" s="8" t="s">
        <v>117</v>
      </c>
      <c r="E58" s="10"/>
      <c r="F58" s="2"/>
    </row>
    <row r="59" spans="3:6" ht="27.75" customHeight="1" thickTop="1" thickBot="1" x14ac:dyDescent="0.35">
      <c r="C59" s="26">
        <v>36</v>
      </c>
      <c r="D59" s="9" t="s">
        <v>118</v>
      </c>
      <c r="E59" s="10"/>
      <c r="F59" s="2"/>
    </row>
    <row r="60" spans="3:6" ht="27.75" customHeight="1" thickTop="1" thickBot="1" x14ac:dyDescent="0.35">
      <c r="C60" s="25">
        <v>37</v>
      </c>
      <c r="D60" s="8" t="s">
        <v>119</v>
      </c>
      <c r="E60" s="10"/>
      <c r="F60" s="2"/>
    </row>
    <row r="61" spans="3:6" ht="27.75" customHeight="1" thickTop="1" thickBot="1" x14ac:dyDescent="0.35">
      <c r="C61" s="26">
        <v>38</v>
      </c>
      <c r="D61" s="9" t="s">
        <v>120</v>
      </c>
      <c r="E61" s="10"/>
      <c r="F61" s="2"/>
    </row>
    <row r="62" spans="3:6" ht="27.75" customHeight="1" thickTop="1" thickBot="1" x14ac:dyDescent="0.35">
      <c r="C62" s="25">
        <v>39</v>
      </c>
      <c r="D62" s="8" t="s">
        <v>121</v>
      </c>
      <c r="E62" s="10"/>
      <c r="F62" s="2"/>
    </row>
    <row r="63" spans="3:6" ht="27.75" customHeight="1" thickTop="1" thickBot="1" x14ac:dyDescent="0.35">
      <c r="C63" s="26">
        <v>40</v>
      </c>
      <c r="D63" s="9" t="s">
        <v>122</v>
      </c>
      <c r="E63" s="10"/>
      <c r="F63" s="2"/>
    </row>
    <row r="64" spans="3:6" ht="27.75" customHeight="1" thickTop="1" thickBot="1" x14ac:dyDescent="0.35">
      <c r="C64" s="25">
        <v>41</v>
      </c>
      <c r="D64" s="8" t="s">
        <v>123</v>
      </c>
      <c r="E64" s="10"/>
      <c r="F64" s="2"/>
    </row>
    <row r="65" spans="3:6" ht="27.75" customHeight="1" thickTop="1" thickBot="1" x14ac:dyDescent="0.35">
      <c r="C65" s="26">
        <v>42</v>
      </c>
      <c r="D65" s="9" t="s">
        <v>124</v>
      </c>
      <c r="E65" s="10"/>
      <c r="F65" s="2"/>
    </row>
    <row r="66" spans="3:6" ht="27.75" customHeight="1" thickTop="1" thickBot="1" x14ac:dyDescent="0.35">
      <c r="C66" s="25">
        <v>43</v>
      </c>
      <c r="D66" s="8" t="s">
        <v>125</v>
      </c>
      <c r="E66" s="10"/>
      <c r="F66" s="2"/>
    </row>
    <row r="67" spans="3:6" ht="27.75" customHeight="1" thickTop="1" thickBot="1" x14ac:dyDescent="0.35">
      <c r="C67" s="26">
        <v>44</v>
      </c>
      <c r="D67" s="9" t="s">
        <v>126</v>
      </c>
      <c r="E67" s="10"/>
      <c r="F67" s="2"/>
    </row>
    <row r="68" spans="3:6" ht="27.75" customHeight="1" thickTop="1" thickBot="1" x14ac:dyDescent="0.35">
      <c r="C68" s="25">
        <v>45</v>
      </c>
      <c r="D68" s="8" t="s">
        <v>127</v>
      </c>
      <c r="E68" s="10"/>
      <c r="F68" s="2"/>
    </row>
    <row r="69" spans="3:6" ht="27.75" customHeight="1" thickTop="1" thickBot="1" x14ac:dyDescent="0.35">
      <c r="C69" s="26">
        <v>46</v>
      </c>
      <c r="D69" s="9" t="s">
        <v>128</v>
      </c>
      <c r="E69" s="10"/>
      <c r="F69" s="2"/>
    </row>
    <row r="70" spans="3:6" ht="27.75" customHeight="1" thickTop="1" thickBot="1" x14ac:dyDescent="0.35">
      <c r="C70" s="25">
        <v>47</v>
      </c>
      <c r="D70" s="8" t="s">
        <v>129</v>
      </c>
      <c r="E70" s="10"/>
      <c r="F70" s="2"/>
    </row>
    <row r="71" spans="3:6" ht="27.75" customHeight="1" thickTop="1" thickBot="1" x14ac:dyDescent="0.35">
      <c r="C71" s="26">
        <v>48</v>
      </c>
      <c r="D71" s="9" t="s">
        <v>130</v>
      </c>
      <c r="E71" s="10"/>
      <c r="F71" s="2"/>
    </row>
    <row r="72" spans="3:6" ht="27.75" customHeight="1" thickTop="1" thickBot="1" x14ac:dyDescent="0.35">
      <c r="C72" s="25">
        <v>49</v>
      </c>
      <c r="D72" s="8" t="s">
        <v>131</v>
      </c>
      <c r="E72" s="10"/>
      <c r="F72" s="2"/>
    </row>
    <row r="73" spans="3:6" ht="27.75" customHeight="1" thickTop="1" thickBot="1" x14ac:dyDescent="0.35">
      <c r="C73" s="26">
        <v>50</v>
      </c>
      <c r="D73" s="9" t="s">
        <v>132</v>
      </c>
      <c r="E73" s="10"/>
      <c r="F73" s="2"/>
    </row>
    <row r="74" spans="3:6" ht="27.75" customHeight="1" thickTop="1" thickBot="1" x14ac:dyDescent="0.35">
      <c r="C74" s="25">
        <v>51</v>
      </c>
      <c r="D74" s="8" t="s">
        <v>133</v>
      </c>
      <c r="E74" s="10"/>
      <c r="F74" s="2"/>
    </row>
    <row r="75" spans="3:6" ht="27.75" customHeight="1" thickTop="1" thickBot="1" x14ac:dyDescent="0.35">
      <c r="C75" s="26">
        <v>52</v>
      </c>
      <c r="D75" s="9" t="s">
        <v>134</v>
      </c>
      <c r="E75" s="10"/>
      <c r="F75" s="2"/>
    </row>
    <row r="76" spans="3:6" ht="27.75" customHeight="1" thickTop="1" thickBot="1" x14ac:dyDescent="0.35">
      <c r="C76" s="25">
        <v>53</v>
      </c>
      <c r="D76" s="8" t="s">
        <v>135</v>
      </c>
      <c r="E76" s="10"/>
      <c r="F76" s="2"/>
    </row>
    <row r="77" spans="3:6" ht="27.75" customHeight="1" thickTop="1" thickBot="1" x14ac:dyDescent="0.35">
      <c r="C77" s="26">
        <v>54</v>
      </c>
      <c r="D77" s="9" t="s">
        <v>136</v>
      </c>
      <c r="E77" s="10"/>
      <c r="F77" s="2"/>
    </row>
    <row r="78" spans="3:6" ht="27.75" customHeight="1" thickTop="1" thickBot="1" x14ac:dyDescent="0.35">
      <c r="C78" s="25">
        <v>55</v>
      </c>
      <c r="D78" s="8" t="s">
        <v>137</v>
      </c>
      <c r="E78" s="10"/>
      <c r="F78" s="2"/>
    </row>
    <row r="79" spans="3:6" ht="27.75" customHeight="1" thickTop="1" thickBot="1" x14ac:dyDescent="0.35">
      <c r="C79" s="26">
        <v>56</v>
      </c>
      <c r="D79" s="9" t="s">
        <v>138</v>
      </c>
      <c r="E79" s="10"/>
      <c r="F79" s="2"/>
    </row>
    <row r="80" spans="3:6" ht="27.75" customHeight="1" thickTop="1" thickBot="1" x14ac:dyDescent="0.35">
      <c r="C80" s="25">
        <v>57</v>
      </c>
      <c r="D80" s="8" t="s">
        <v>139</v>
      </c>
      <c r="E80" s="10"/>
      <c r="F80" s="2"/>
    </row>
    <row r="81" spans="3:6" ht="27.75" customHeight="1" thickTop="1" thickBot="1" x14ac:dyDescent="0.35">
      <c r="C81" s="26">
        <v>58</v>
      </c>
      <c r="D81" s="9" t="s">
        <v>140</v>
      </c>
      <c r="E81" s="10"/>
      <c r="F81" s="2"/>
    </row>
    <row r="82" spans="3:6" ht="27.75" customHeight="1" thickTop="1" thickBot="1" x14ac:dyDescent="0.35">
      <c r="C82" s="25">
        <v>59</v>
      </c>
      <c r="D82" s="8" t="s">
        <v>141</v>
      </c>
      <c r="E82" s="10"/>
      <c r="F82" s="2"/>
    </row>
    <row r="83" spans="3:6" ht="27.75" customHeight="1" thickTop="1" thickBot="1" x14ac:dyDescent="0.35">
      <c r="C83" s="26">
        <v>60</v>
      </c>
      <c r="D83" s="9" t="s">
        <v>142</v>
      </c>
      <c r="E83" s="10"/>
      <c r="F83" s="2"/>
    </row>
    <row r="84" spans="3:6" ht="27.75" customHeight="1" thickTop="1" thickBot="1" x14ac:dyDescent="0.35">
      <c r="C84" s="25">
        <v>61</v>
      </c>
      <c r="D84" s="8" t="s">
        <v>143</v>
      </c>
      <c r="E84" s="10"/>
      <c r="F84" s="2"/>
    </row>
    <row r="85" spans="3:6" ht="27.75" customHeight="1" thickTop="1" thickBot="1" x14ac:dyDescent="0.35">
      <c r="C85" s="26">
        <v>62</v>
      </c>
      <c r="D85" s="9" t="s">
        <v>144</v>
      </c>
      <c r="E85" s="10"/>
      <c r="F85" s="2"/>
    </row>
    <row r="86" spans="3:6" ht="27.75" customHeight="1" thickTop="1" thickBot="1" x14ac:dyDescent="0.35">
      <c r="C86" s="25">
        <v>63</v>
      </c>
      <c r="D86" s="8" t="s">
        <v>145</v>
      </c>
      <c r="E86" s="10"/>
      <c r="F86" s="2"/>
    </row>
    <row r="87" spans="3:6" ht="27.75" customHeight="1" thickTop="1" thickBot="1" x14ac:dyDescent="0.35">
      <c r="C87" s="25">
        <v>64</v>
      </c>
      <c r="D87" s="8" t="s">
        <v>146</v>
      </c>
      <c r="E87" s="10"/>
      <c r="F87" s="2"/>
    </row>
    <row r="88" spans="3:6" x14ac:dyDescent="0.3"/>
    <row r="89" spans="3:6" ht="15" hidden="1" x14ac:dyDescent="0.25"/>
  </sheetData>
  <sheetProtection selectLockedCells="1"/>
  <mergeCells count="2">
    <mergeCell ref="C1:E1"/>
    <mergeCell ref="C23:D23"/>
  </mergeCells>
  <conditionalFormatting sqref="F25:F86">
    <cfRule type="iconSet" priority="63">
      <iconSet showValue="0">
        <cfvo type="percent" val="0"/>
        <cfvo type="percent" val="33"/>
        <cfvo type="percent" val="67"/>
      </iconSet>
    </cfRule>
    <cfRule type="iconSet" priority="67">
      <iconSet iconSet="3Arrows">
        <cfvo type="percent" val="0"/>
        <cfvo type="percent" val="33"/>
        <cfvo type="percent" val="67"/>
      </iconSet>
    </cfRule>
  </conditionalFormatting>
  <conditionalFormatting sqref="F25:F86">
    <cfRule type="iconSet" priority="66">
      <iconSet iconSet="3Symbols">
        <cfvo type="percent" val="0"/>
        <cfvo type="percent" val="33"/>
        <cfvo type="percent" val="67"/>
      </iconSet>
    </cfRule>
  </conditionalFormatting>
  <conditionalFormatting sqref="F25:F86">
    <cfRule type="iconSet" priority="64">
      <iconSet iconSet="3Symbols" reverse="1">
        <cfvo type="percent" val="0"/>
        <cfvo type="num" val="5" gte="0"/>
        <cfvo type="num" val="6"/>
      </iconSet>
    </cfRule>
  </conditionalFormatting>
  <conditionalFormatting sqref="F25">
    <cfRule type="iconSet" priority="33">
      <iconSet iconSet="3Symbols" showValue="0" reverse="1">
        <cfvo type="percent" val="0"/>
        <cfvo type="num" val="6" gte="0"/>
        <cfvo type="num" val="7"/>
      </iconSet>
    </cfRule>
    <cfRule type="iconSet" priority="42">
      <iconSet iconSet="3Symbols" showValue="0" reverse="1">
        <cfvo type="percent" val="0"/>
        <cfvo type="num" val="6" gte="0"/>
        <cfvo type="num" val="7"/>
      </iconSet>
    </cfRule>
    <cfRule type="iconSet" priority="43">
      <iconSet showValue="0" reverse="1">
        <cfvo type="percent" val="0"/>
        <cfvo type="percent" val="6" gte="0"/>
        <cfvo type="percent" val="7"/>
      </iconSet>
    </cfRule>
    <cfRule type="iconSet" priority="44">
      <iconSet iconSet="3Symbols" showValue="0">
        <cfvo type="percent" val="0"/>
        <cfvo type="percent" val="33"/>
        <cfvo type="percent" val="67"/>
      </iconSet>
    </cfRule>
    <cfRule type="iconSet" priority="60">
      <iconSet iconSet="3Symbols" showValue="0" reverse="1">
        <cfvo type="percent" val="0"/>
        <cfvo type="percent" val="5" gte="0"/>
        <cfvo type="percent" val="6"/>
      </iconSet>
    </cfRule>
    <cfRule type="iconSet" priority="62">
      <iconSet iconSet="3Symbols" showValue="0" reverse="1">
        <cfvo type="percent" val="0"/>
        <cfvo type="num" val="5"/>
        <cfvo type="num" val="6"/>
      </iconSet>
    </cfRule>
  </conditionalFormatting>
  <conditionalFormatting sqref="F26:F86">
    <cfRule type="iconSet" priority="61">
      <iconSet iconSet="3Symbols" showValue="0" reverse="1">
        <cfvo type="percent" val="0"/>
        <cfvo type="num" val="5"/>
        <cfvo type="num" val="6"/>
      </iconSet>
    </cfRule>
  </conditionalFormatting>
  <conditionalFormatting sqref="F26:F86">
    <cfRule type="iconSet" priority="58">
      <iconSet iconSet="3Symbols" showValue="0" reverse="1">
        <cfvo type="percent" val="0"/>
        <cfvo type="percent" val="5" gte="0"/>
        <cfvo type="percent" val="6"/>
      </iconSet>
    </cfRule>
    <cfRule type="iconSet" priority="59">
      <iconSet iconSet="3Symbols" showValue="0" reverse="1">
        <cfvo type="percent" val="0"/>
        <cfvo type="num" val="5"/>
        <cfvo type="num" val="6"/>
      </iconSet>
    </cfRule>
  </conditionalFormatting>
  <conditionalFormatting sqref="F25">
    <cfRule type="iconSet" priority="57">
      <iconSet iconSet="3Arrows">
        <cfvo type="percent" val="0"/>
        <cfvo type="percent" val="33"/>
        <cfvo type="percent" val="67"/>
      </iconSet>
    </cfRule>
  </conditionalFormatting>
  <conditionalFormatting sqref="F25">
    <cfRule type="iconSet" priority="56">
      <iconSet iconSet="3Symbols">
        <cfvo type="percent" val="0"/>
        <cfvo type="percent" val="33"/>
        <cfvo type="percent" val="67"/>
      </iconSet>
    </cfRule>
  </conditionalFormatting>
  <conditionalFormatting sqref="F25">
    <cfRule type="iconSet" priority="54">
      <iconSet iconSet="3Symbols" reverse="1">
        <cfvo type="percent" val="0"/>
        <cfvo type="num" val="5" gte="0"/>
        <cfvo type="num" val="6"/>
      </iconSet>
    </cfRule>
  </conditionalFormatting>
  <conditionalFormatting sqref="F25:F86">
    <cfRule type="iconSet" priority="53">
      <iconSet iconSet="3Arrows">
        <cfvo type="percent" val="0"/>
        <cfvo type="percent" val="33"/>
        <cfvo type="percent" val="67"/>
      </iconSet>
    </cfRule>
  </conditionalFormatting>
  <conditionalFormatting sqref="H25">
    <cfRule type="iconSet" priority="49">
      <iconSet iconSet="3Arrows">
        <cfvo type="percent" val="0"/>
        <cfvo type="percent" val="33"/>
        <cfvo type="percent" val="67"/>
      </iconSet>
    </cfRule>
  </conditionalFormatting>
  <conditionalFormatting sqref="H25">
    <cfRule type="iconSet" priority="48">
      <iconSet iconSet="3Symbols">
        <cfvo type="percent" val="0"/>
        <cfvo type="percent" val="33"/>
        <cfvo type="percent" val="67"/>
      </iconSet>
    </cfRule>
  </conditionalFormatting>
  <conditionalFormatting sqref="H25">
    <cfRule type="iconSet" priority="46">
      <iconSet iconSet="3Symbols" reverse="1">
        <cfvo type="percent" val="0"/>
        <cfvo type="num" val="5" gte="0"/>
        <cfvo type="num" val="6"/>
      </iconSet>
    </cfRule>
  </conditionalFormatting>
  <conditionalFormatting sqref="F26:F86">
    <cfRule type="iconSet" priority="37">
      <iconSet iconSet="3Symbols" showValue="0" reverse="1">
        <cfvo type="percent" val="0"/>
        <cfvo type="num" val="6" gte="0"/>
        <cfvo type="num" val="7"/>
      </iconSet>
    </cfRule>
    <cfRule type="iconSet" priority="38">
      <iconSet showValue="0" reverse="1">
        <cfvo type="percent" val="0"/>
        <cfvo type="percent" val="6" gte="0"/>
        <cfvo type="percent" val="7"/>
      </iconSet>
    </cfRule>
    <cfRule type="iconSet" priority="39">
      <iconSet iconSet="3Symbols" showValue="0">
        <cfvo type="percent" val="0"/>
        <cfvo type="percent" val="33"/>
        <cfvo type="percent" val="67"/>
      </iconSet>
    </cfRule>
    <cfRule type="iconSet" priority="40">
      <iconSet iconSet="3Symbols" showValue="0" reverse="1">
        <cfvo type="percent" val="0"/>
        <cfvo type="percent" val="5" gte="0"/>
        <cfvo type="percent" val="6"/>
      </iconSet>
    </cfRule>
    <cfRule type="iconSet" priority="41">
      <iconSet iconSet="3Symbols" showValue="0" reverse="1">
        <cfvo type="percent" val="0"/>
        <cfvo type="num" val="5"/>
        <cfvo type="num" val="6"/>
      </iconSet>
    </cfRule>
  </conditionalFormatting>
  <conditionalFormatting sqref="F26:F86">
    <cfRule type="iconSet" priority="36">
      <iconSet iconSet="3Arrows">
        <cfvo type="percent" val="0"/>
        <cfvo type="percent" val="33"/>
        <cfvo type="percent" val="67"/>
      </iconSet>
    </cfRule>
  </conditionalFormatting>
  <conditionalFormatting sqref="F26:F86">
    <cfRule type="iconSet" priority="35">
      <iconSet iconSet="3Symbols">
        <cfvo type="percent" val="0"/>
        <cfvo type="percent" val="33"/>
        <cfvo type="percent" val="67"/>
      </iconSet>
    </cfRule>
  </conditionalFormatting>
  <conditionalFormatting sqref="F26:F86">
    <cfRule type="iconSet" priority="34">
      <iconSet iconSet="3Symbols" reverse="1">
        <cfvo type="percent" val="0"/>
        <cfvo type="num" val="5" gte="0"/>
        <cfvo type="num" val="6"/>
      </iconSet>
    </cfRule>
  </conditionalFormatting>
  <conditionalFormatting sqref="F26:F86">
    <cfRule type="iconSet" priority="27">
      <iconSet iconSet="3Symbols" showValue="0" reverse="1">
        <cfvo type="percent" val="0"/>
        <cfvo type="num" val="6" gte="0"/>
        <cfvo type="num" val="7"/>
      </iconSet>
    </cfRule>
    <cfRule type="iconSet" priority="28">
      <iconSet iconSet="3Symbols" showValue="0" reverse="1">
        <cfvo type="percent" val="0"/>
        <cfvo type="num" val="6" gte="0"/>
        <cfvo type="num" val="7"/>
      </iconSet>
    </cfRule>
    <cfRule type="iconSet" priority="29">
      <iconSet showValue="0" reverse="1">
        <cfvo type="percent" val="0"/>
        <cfvo type="percent" val="6" gte="0"/>
        <cfvo type="percent" val="7"/>
      </iconSet>
    </cfRule>
    <cfRule type="iconSet" priority="30">
      <iconSet iconSet="3Symbols" showValue="0">
        <cfvo type="percent" val="0"/>
        <cfvo type="percent" val="33"/>
        <cfvo type="percent" val="67"/>
      </iconSet>
    </cfRule>
    <cfRule type="iconSet" priority="31">
      <iconSet iconSet="3Symbols" showValue="0" reverse="1">
        <cfvo type="percent" val="0"/>
        <cfvo type="percent" val="5" gte="0"/>
        <cfvo type="percent" val="6"/>
      </iconSet>
    </cfRule>
    <cfRule type="iconSet" priority="32">
      <iconSet iconSet="3Symbols" showValue="0" reverse="1">
        <cfvo type="percent" val="0"/>
        <cfvo type="num" val="5"/>
        <cfvo type="num" val="6"/>
      </iconSet>
    </cfRule>
  </conditionalFormatting>
  <conditionalFormatting sqref="F26:F86">
    <cfRule type="iconSet" priority="24">
      <iconSet iconSet="3Symbols" showValue="0" reverse="1">
        <cfvo type="percent" val="0"/>
        <cfvo type="num" val="6" gte="0"/>
        <cfvo type="num" val="7"/>
      </iconSet>
    </cfRule>
  </conditionalFormatting>
  <conditionalFormatting sqref="F87">
    <cfRule type="iconSet" priority="20">
      <iconSet showValue="0">
        <cfvo type="percent" val="0"/>
        <cfvo type="percent" val="33"/>
        <cfvo type="percent" val="67"/>
      </iconSet>
    </cfRule>
    <cfRule type="iconSet" priority="23">
      <iconSet iconSet="3Arrows">
        <cfvo type="percent" val="0"/>
        <cfvo type="percent" val="33"/>
        <cfvo type="percent" val="67"/>
      </iconSet>
    </cfRule>
  </conditionalFormatting>
  <conditionalFormatting sqref="F87">
    <cfRule type="iconSet" priority="22">
      <iconSet iconSet="3Symbols">
        <cfvo type="percent" val="0"/>
        <cfvo type="percent" val="33"/>
        <cfvo type="percent" val="67"/>
      </iconSet>
    </cfRule>
  </conditionalFormatting>
  <conditionalFormatting sqref="F87">
    <cfRule type="iconSet" priority="21">
      <iconSet iconSet="3Symbols" reverse="1">
        <cfvo type="percent" val="0"/>
        <cfvo type="num" val="5" gte="0"/>
        <cfvo type="num" val="6"/>
      </iconSet>
    </cfRule>
  </conditionalFormatting>
  <conditionalFormatting sqref="F87">
    <cfRule type="iconSet" priority="19">
      <iconSet iconSet="3Symbols" showValue="0" reverse="1">
        <cfvo type="percent" val="0"/>
        <cfvo type="num" val="5"/>
        <cfvo type="num" val="6"/>
      </iconSet>
    </cfRule>
  </conditionalFormatting>
  <conditionalFormatting sqref="F87">
    <cfRule type="iconSet" priority="17">
      <iconSet iconSet="3Symbols" showValue="0" reverse="1">
        <cfvo type="percent" val="0"/>
        <cfvo type="percent" val="5" gte="0"/>
        <cfvo type="percent" val="6"/>
      </iconSet>
    </cfRule>
    <cfRule type="iconSet" priority="18">
      <iconSet iconSet="3Symbols" showValue="0" reverse="1">
        <cfvo type="percent" val="0"/>
        <cfvo type="num" val="5"/>
        <cfvo type="num" val="6"/>
      </iconSet>
    </cfRule>
  </conditionalFormatting>
  <conditionalFormatting sqref="F87">
    <cfRule type="iconSet" priority="16">
      <iconSet iconSet="3Arrows">
        <cfvo type="percent" val="0"/>
        <cfvo type="percent" val="33"/>
        <cfvo type="percent" val="67"/>
      </iconSet>
    </cfRule>
  </conditionalFormatting>
  <conditionalFormatting sqref="F87">
    <cfRule type="iconSet" priority="11">
      <iconSet iconSet="3Symbols" showValue="0" reverse="1">
        <cfvo type="percent" val="0"/>
        <cfvo type="num" val="6" gte="0"/>
        <cfvo type="num" val="7"/>
      </iconSet>
    </cfRule>
    <cfRule type="iconSet" priority="12">
      <iconSet showValue="0" reverse="1">
        <cfvo type="percent" val="0"/>
        <cfvo type="percent" val="6" gte="0"/>
        <cfvo type="percent" val="7"/>
      </iconSet>
    </cfRule>
    <cfRule type="iconSet" priority="13">
      <iconSet iconSet="3Symbols" showValue="0">
        <cfvo type="percent" val="0"/>
        <cfvo type="percent" val="33"/>
        <cfvo type="percent" val="67"/>
      </iconSet>
    </cfRule>
    <cfRule type="iconSet" priority="14">
      <iconSet iconSet="3Symbols" showValue="0" reverse="1">
        <cfvo type="percent" val="0"/>
        <cfvo type="percent" val="5" gte="0"/>
        <cfvo type="percent" val="6"/>
      </iconSet>
    </cfRule>
    <cfRule type="iconSet" priority="15">
      <iconSet iconSet="3Symbols" showValue="0" reverse="1">
        <cfvo type="percent" val="0"/>
        <cfvo type="num" val="5"/>
        <cfvo type="num" val="6"/>
      </iconSet>
    </cfRule>
  </conditionalFormatting>
  <conditionalFormatting sqref="F87">
    <cfRule type="iconSet" priority="10">
      <iconSet iconSet="3Arrows">
        <cfvo type="percent" val="0"/>
        <cfvo type="percent" val="33"/>
        <cfvo type="percent" val="67"/>
      </iconSet>
    </cfRule>
  </conditionalFormatting>
  <conditionalFormatting sqref="F87">
    <cfRule type="iconSet" priority="9">
      <iconSet iconSet="3Symbols">
        <cfvo type="percent" val="0"/>
        <cfvo type="percent" val="33"/>
        <cfvo type="percent" val="67"/>
      </iconSet>
    </cfRule>
  </conditionalFormatting>
  <conditionalFormatting sqref="F87">
    <cfRule type="iconSet" priority="8">
      <iconSet iconSet="3Symbols" reverse="1">
        <cfvo type="percent" val="0"/>
        <cfvo type="num" val="5" gte="0"/>
        <cfvo type="num" val="6"/>
      </iconSet>
    </cfRule>
  </conditionalFormatting>
  <conditionalFormatting sqref="F87">
    <cfRule type="iconSet" priority="2">
      <iconSet iconSet="3Symbols" showValue="0" reverse="1">
        <cfvo type="percent" val="0"/>
        <cfvo type="num" val="6" gte="0"/>
        <cfvo type="num" val="7"/>
      </iconSet>
    </cfRule>
    <cfRule type="iconSet" priority="3">
      <iconSet iconSet="3Symbols" showValue="0" reverse="1">
        <cfvo type="percent" val="0"/>
        <cfvo type="num" val="6" gte="0"/>
        <cfvo type="num" val="7"/>
      </iconSet>
    </cfRule>
    <cfRule type="iconSet" priority="4">
      <iconSet showValue="0" reverse="1">
        <cfvo type="percent" val="0"/>
        <cfvo type="percent" val="6" gte="0"/>
        <cfvo type="percent" val="7"/>
      </iconSet>
    </cfRule>
    <cfRule type="iconSet" priority="5">
      <iconSet iconSet="3Symbols" showValue="0">
        <cfvo type="percent" val="0"/>
        <cfvo type="percent" val="33"/>
        <cfvo type="percent" val="67"/>
      </iconSet>
    </cfRule>
    <cfRule type="iconSet" priority="6">
      <iconSet iconSet="3Symbols" showValue="0" reverse="1">
        <cfvo type="percent" val="0"/>
        <cfvo type="percent" val="5" gte="0"/>
        <cfvo type="percent" val="6"/>
      </iconSet>
    </cfRule>
    <cfRule type="iconSet" priority="7">
      <iconSet iconSet="3Symbols" showValue="0" reverse="1">
        <cfvo type="percent" val="0"/>
        <cfvo type="num" val="5"/>
        <cfvo type="num" val="6"/>
      </iconSet>
    </cfRule>
  </conditionalFormatting>
  <conditionalFormatting sqref="F87">
    <cfRule type="iconSet" priority="1">
      <iconSet iconSet="3Symbols" showValue="0" reverse="1">
        <cfvo type="percent" val="0"/>
        <cfvo type="num" val="6" gte="0"/>
        <cfvo type="num" val="7"/>
      </iconSet>
    </cfRule>
  </conditionalFormatting>
  <pageMargins left="0.70866141732283472" right="0.70866141732283472" top="0.74803149606299213" bottom="0.74803149606299213" header="0.31496062992125984" footer="0.31496062992125984"/>
  <pageSetup scale="85" orientation="landscape" horizontalDpi="300" verticalDpi="300" r:id="rId1"/>
  <rowBreaks count="1" manualBreakCount="1">
    <brk id="44" min="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56" r:id="rId4" name="Drop Down 32">
              <controlPr defaultSize="0" autoLine="0" autoPict="0">
                <anchor moveWithCells="1">
                  <from>
                    <xdr:col>4</xdr:col>
                    <xdr:colOff>22860</xdr:colOff>
                    <xdr:row>24</xdr:row>
                    <xdr:rowOff>22860</xdr:rowOff>
                  </from>
                  <to>
                    <xdr:col>4</xdr:col>
                    <xdr:colOff>1143000</xdr:colOff>
                    <xdr:row>24</xdr:row>
                    <xdr:rowOff>342900</xdr:rowOff>
                  </to>
                </anchor>
              </controlPr>
            </control>
          </mc:Choice>
        </mc:AlternateContent>
        <mc:AlternateContent xmlns:mc="http://schemas.openxmlformats.org/markup-compatibility/2006">
          <mc:Choice Requires="x14">
            <control shapeId="1057" r:id="rId5" name="Drop Down 33">
              <controlPr defaultSize="0" autoLine="0" autoPict="0">
                <anchor moveWithCells="1">
                  <from>
                    <xdr:col>4</xdr:col>
                    <xdr:colOff>22860</xdr:colOff>
                    <xdr:row>25</xdr:row>
                    <xdr:rowOff>22860</xdr:rowOff>
                  </from>
                  <to>
                    <xdr:col>4</xdr:col>
                    <xdr:colOff>1143000</xdr:colOff>
                    <xdr:row>25</xdr:row>
                    <xdr:rowOff>342900</xdr:rowOff>
                  </to>
                </anchor>
              </controlPr>
            </control>
          </mc:Choice>
        </mc:AlternateContent>
        <mc:AlternateContent xmlns:mc="http://schemas.openxmlformats.org/markup-compatibility/2006">
          <mc:Choice Requires="x14">
            <control shapeId="1058" r:id="rId6" name="Drop Down 34">
              <controlPr defaultSize="0" autoLine="0" autoPict="0">
                <anchor moveWithCells="1">
                  <from>
                    <xdr:col>4</xdr:col>
                    <xdr:colOff>22860</xdr:colOff>
                    <xdr:row>26</xdr:row>
                    <xdr:rowOff>22860</xdr:rowOff>
                  </from>
                  <to>
                    <xdr:col>4</xdr:col>
                    <xdr:colOff>1143000</xdr:colOff>
                    <xdr:row>26</xdr:row>
                    <xdr:rowOff>342900</xdr:rowOff>
                  </to>
                </anchor>
              </controlPr>
            </control>
          </mc:Choice>
        </mc:AlternateContent>
        <mc:AlternateContent xmlns:mc="http://schemas.openxmlformats.org/markup-compatibility/2006">
          <mc:Choice Requires="x14">
            <control shapeId="1059" r:id="rId7" name="Drop Down 35">
              <controlPr defaultSize="0" autoLine="0" autoPict="0">
                <anchor moveWithCells="1">
                  <from>
                    <xdr:col>4</xdr:col>
                    <xdr:colOff>22860</xdr:colOff>
                    <xdr:row>27</xdr:row>
                    <xdr:rowOff>22860</xdr:rowOff>
                  </from>
                  <to>
                    <xdr:col>4</xdr:col>
                    <xdr:colOff>1143000</xdr:colOff>
                    <xdr:row>27</xdr:row>
                    <xdr:rowOff>342900</xdr:rowOff>
                  </to>
                </anchor>
              </controlPr>
            </control>
          </mc:Choice>
        </mc:AlternateContent>
        <mc:AlternateContent xmlns:mc="http://schemas.openxmlformats.org/markup-compatibility/2006">
          <mc:Choice Requires="x14">
            <control shapeId="1060" r:id="rId8" name="Drop Down 36">
              <controlPr defaultSize="0" autoLine="0" autoPict="0">
                <anchor moveWithCells="1">
                  <from>
                    <xdr:col>4</xdr:col>
                    <xdr:colOff>22860</xdr:colOff>
                    <xdr:row>28</xdr:row>
                    <xdr:rowOff>22860</xdr:rowOff>
                  </from>
                  <to>
                    <xdr:col>4</xdr:col>
                    <xdr:colOff>1181100</xdr:colOff>
                    <xdr:row>28</xdr:row>
                    <xdr:rowOff>342900</xdr:rowOff>
                  </to>
                </anchor>
              </controlPr>
            </control>
          </mc:Choice>
        </mc:AlternateContent>
        <mc:AlternateContent xmlns:mc="http://schemas.openxmlformats.org/markup-compatibility/2006">
          <mc:Choice Requires="x14">
            <control shapeId="1061" r:id="rId9" name="Drop Down 37">
              <controlPr defaultSize="0" autoLine="0" autoPict="0">
                <anchor moveWithCells="1">
                  <from>
                    <xdr:col>4</xdr:col>
                    <xdr:colOff>22860</xdr:colOff>
                    <xdr:row>29</xdr:row>
                    <xdr:rowOff>22860</xdr:rowOff>
                  </from>
                  <to>
                    <xdr:col>4</xdr:col>
                    <xdr:colOff>1143000</xdr:colOff>
                    <xdr:row>29</xdr:row>
                    <xdr:rowOff>342900</xdr:rowOff>
                  </to>
                </anchor>
              </controlPr>
            </control>
          </mc:Choice>
        </mc:AlternateContent>
        <mc:AlternateContent xmlns:mc="http://schemas.openxmlformats.org/markup-compatibility/2006">
          <mc:Choice Requires="x14">
            <control shapeId="1062" r:id="rId10" name="Drop Down 38">
              <controlPr defaultSize="0" autoLine="0" autoPict="0">
                <anchor moveWithCells="1">
                  <from>
                    <xdr:col>4</xdr:col>
                    <xdr:colOff>22860</xdr:colOff>
                    <xdr:row>30</xdr:row>
                    <xdr:rowOff>22860</xdr:rowOff>
                  </from>
                  <to>
                    <xdr:col>4</xdr:col>
                    <xdr:colOff>1143000</xdr:colOff>
                    <xdr:row>30</xdr:row>
                    <xdr:rowOff>342900</xdr:rowOff>
                  </to>
                </anchor>
              </controlPr>
            </control>
          </mc:Choice>
        </mc:AlternateContent>
        <mc:AlternateContent xmlns:mc="http://schemas.openxmlformats.org/markup-compatibility/2006">
          <mc:Choice Requires="x14">
            <control shapeId="1063" r:id="rId11" name="Drop Down 39">
              <controlPr defaultSize="0" autoLine="0" autoPict="0">
                <anchor moveWithCells="1">
                  <from>
                    <xdr:col>4</xdr:col>
                    <xdr:colOff>22860</xdr:colOff>
                    <xdr:row>31</xdr:row>
                    <xdr:rowOff>22860</xdr:rowOff>
                  </from>
                  <to>
                    <xdr:col>4</xdr:col>
                    <xdr:colOff>1143000</xdr:colOff>
                    <xdr:row>31</xdr:row>
                    <xdr:rowOff>342900</xdr:rowOff>
                  </to>
                </anchor>
              </controlPr>
            </control>
          </mc:Choice>
        </mc:AlternateContent>
        <mc:AlternateContent xmlns:mc="http://schemas.openxmlformats.org/markup-compatibility/2006">
          <mc:Choice Requires="x14">
            <control shapeId="1064" r:id="rId12" name="Drop Down 40">
              <controlPr defaultSize="0" autoLine="0" autoPict="0">
                <anchor moveWithCells="1">
                  <from>
                    <xdr:col>4</xdr:col>
                    <xdr:colOff>22860</xdr:colOff>
                    <xdr:row>32</xdr:row>
                    <xdr:rowOff>22860</xdr:rowOff>
                  </from>
                  <to>
                    <xdr:col>4</xdr:col>
                    <xdr:colOff>1143000</xdr:colOff>
                    <xdr:row>32</xdr:row>
                    <xdr:rowOff>342900</xdr:rowOff>
                  </to>
                </anchor>
              </controlPr>
            </control>
          </mc:Choice>
        </mc:AlternateContent>
        <mc:AlternateContent xmlns:mc="http://schemas.openxmlformats.org/markup-compatibility/2006">
          <mc:Choice Requires="x14">
            <control shapeId="1065" r:id="rId13" name="Drop Down 41">
              <controlPr defaultSize="0" autoLine="0" autoPict="0">
                <anchor moveWithCells="1">
                  <from>
                    <xdr:col>4</xdr:col>
                    <xdr:colOff>22860</xdr:colOff>
                    <xdr:row>33</xdr:row>
                    <xdr:rowOff>22860</xdr:rowOff>
                  </from>
                  <to>
                    <xdr:col>4</xdr:col>
                    <xdr:colOff>1143000</xdr:colOff>
                    <xdr:row>33</xdr:row>
                    <xdr:rowOff>342900</xdr:rowOff>
                  </to>
                </anchor>
              </controlPr>
            </control>
          </mc:Choice>
        </mc:AlternateContent>
        <mc:AlternateContent xmlns:mc="http://schemas.openxmlformats.org/markup-compatibility/2006">
          <mc:Choice Requires="x14">
            <control shapeId="1066" r:id="rId14" name="Drop Down 42">
              <controlPr defaultSize="0" autoLine="0" autoPict="0">
                <anchor moveWithCells="1">
                  <from>
                    <xdr:col>4</xdr:col>
                    <xdr:colOff>22860</xdr:colOff>
                    <xdr:row>34</xdr:row>
                    <xdr:rowOff>22860</xdr:rowOff>
                  </from>
                  <to>
                    <xdr:col>4</xdr:col>
                    <xdr:colOff>1143000</xdr:colOff>
                    <xdr:row>34</xdr:row>
                    <xdr:rowOff>342900</xdr:rowOff>
                  </to>
                </anchor>
              </controlPr>
            </control>
          </mc:Choice>
        </mc:AlternateContent>
        <mc:AlternateContent xmlns:mc="http://schemas.openxmlformats.org/markup-compatibility/2006">
          <mc:Choice Requires="x14">
            <control shapeId="1067" r:id="rId15" name="Drop Down 43">
              <controlPr defaultSize="0" autoLine="0" autoPict="0">
                <anchor moveWithCells="1">
                  <from>
                    <xdr:col>4</xdr:col>
                    <xdr:colOff>22860</xdr:colOff>
                    <xdr:row>35</xdr:row>
                    <xdr:rowOff>22860</xdr:rowOff>
                  </from>
                  <to>
                    <xdr:col>4</xdr:col>
                    <xdr:colOff>1143000</xdr:colOff>
                    <xdr:row>35</xdr:row>
                    <xdr:rowOff>342900</xdr:rowOff>
                  </to>
                </anchor>
              </controlPr>
            </control>
          </mc:Choice>
        </mc:AlternateContent>
        <mc:AlternateContent xmlns:mc="http://schemas.openxmlformats.org/markup-compatibility/2006">
          <mc:Choice Requires="x14">
            <control shapeId="1126" r:id="rId16" name="Drop Down 102">
              <controlPr defaultSize="0" autoLine="0" autoPict="0">
                <anchor moveWithCells="1">
                  <from>
                    <xdr:col>4</xdr:col>
                    <xdr:colOff>22860</xdr:colOff>
                    <xdr:row>23</xdr:row>
                    <xdr:rowOff>22860</xdr:rowOff>
                  </from>
                  <to>
                    <xdr:col>4</xdr:col>
                    <xdr:colOff>1143000</xdr:colOff>
                    <xdr:row>23</xdr:row>
                    <xdr:rowOff>342900</xdr:rowOff>
                  </to>
                </anchor>
              </controlPr>
            </control>
          </mc:Choice>
        </mc:AlternateContent>
        <mc:AlternateContent xmlns:mc="http://schemas.openxmlformats.org/markup-compatibility/2006">
          <mc:Choice Requires="x14">
            <control shapeId="1127" r:id="rId17" name="Drop Down 103">
              <controlPr defaultSize="0" autoLine="0" autoPict="0">
                <anchor moveWithCells="1">
                  <from>
                    <xdr:col>4</xdr:col>
                    <xdr:colOff>22860</xdr:colOff>
                    <xdr:row>36</xdr:row>
                    <xdr:rowOff>22860</xdr:rowOff>
                  </from>
                  <to>
                    <xdr:col>4</xdr:col>
                    <xdr:colOff>1143000</xdr:colOff>
                    <xdr:row>36</xdr:row>
                    <xdr:rowOff>342900</xdr:rowOff>
                  </to>
                </anchor>
              </controlPr>
            </control>
          </mc:Choice>
        </mc:AlternateContent>
        <mc:AlternateContent xmlns:mc="http://schemas.openxmlformats.org/markup-compatibility/2006">
          <mc:Choice Requires="x14">
            <control shapeId="1128" r:id="rId18" name="Drop Down 104">
              <controlPr defaultSize="0" autoLine="0" autoPict="0">
                <anchor moveWithCells="1">
                  <from>
                    <xdr:col>4</xdr:col>
                    <xdr:colOff>22860</xdr:colOff>
                    <xdr:row>37</xdr:row>
                    <xdr:rowOff>22860</xdr:rowOff>
                  </from>
                  <to>
                    <xdr:col>4</xdr:col>
                    <xdr:colOff>1143000</xdr:colOff>
                    <xdr:row>37</xdr:row>
                    <xdr:rowOff>342900</xdr:rowOff>
                  </to>
                </anchor>
              </controlPr>
            </control>
          </mc:Choice>
        </mc:AlternateContent>
        <mc:AlternateContent xmlns:mc="http://schemas.openxmlformats.org/markup-compatibility/2006">
          <mc:Choice Requires="x14">
            <control shapeId="1129" r:id="rId19" name="Drop Down 105">
              <controlPr defaultSize="0" autoLine="0" autoPict="0">
                <anchor moveWithCells="1">
                  <from>
                    <xdr:col>4</xdr:col>
                    <xdr:colOff>22860</xdr:colOff>
                    <xdr:row>38</xdr:row>
                    <xdr:rowOff>22860</xdr:rowOff>
                  </from>
                  <to>
                    <xdr:col>4</xdr:col>
                    <xdr:colOff>1143000</xdr:colOff>
                    <xdr:row>38</xdr:row>
                    <xdr:rowOff>342900</xdr:rowOff>
                  </to>
                </anchor>
              </controlPr>
            </control>
          </mc:Choice>
        </mc:AlternateContent>
        <mc:AlternateContent xmlns:mc="http://schemas.openxmlformats.org/markup-compatibility/2006">
          <mc:Choice Requires="x14">
            <control shapeId="1130" r:id="rId20" name="Drop Down 106">
              <controlPr defaultSize="0" autoLine="0" autoPict="0">
                <anchor moveWithCells="1">
                  <from>
                    <xdr:col>4</xdr:col>
                    <xdr:colOff>22860</xdr:colOff>
                    <xdr:row>39</xdr:row>
                    <xdr:rowOff>22860</xdr:rowOff>
                  </from>
                  <to>
                    <xdr:col>4</xdr:col>
                    <xdr:colOff>1143000</xdr:colOff>
                    <xdr:row>39</xdr:row>
                    <xdr:rowOff>342900</xdr:rowOff>
                  </to>
                </anchor>
              </controlPr>
            </control>
          </mc:Choice>
        </mc:AlternateContent>
        <mc:AlternateContent xmlns:mc="http://schemas.openxmlformats.org/markup-compatibility/2006">
          <mc:Choice Requires="x14">
            <control shapeId="1131" r:id="rId21" name="Drop Down 107">
              <controlPr defaultSize="0" autoLine="0" autoPict="0">
                <anchor moveWithCells="1">
                  <from>
                    <xdr:col>4</xdr:col>
                    <xdr:colOff>22860</xdr:colOff>
                    <xdr:row>40</xdr:row>
                    <xdr:rowOff>22860</xdr:rowOff>
                  </from>
                  <to>
                    <xdr:col>4</xdr:col>
                    <xdr:colOff>1143000</xdr:colOff>
                    <xdr:row>40</xdr:row>
                    <xdr:rowOff>342900</xdr:rowOff>
                  </to>
                </anchor>
              </controlPr>
            </control>
          </mc:Choice>
        </mc:AlternateContent>
        <mc:AlternateContent xmlns:mc="http://schemas.openxmlformats.org/markup-compatibility/2006">
          <mc:Choice Requires="x14">
            <control shapeId="1132" r:id="rId22" name="Drop Down 108">
              <controlPr defaultSize="0" autoLine="0" autoPict="0">
                <anchor moveWithCells="1">
                  <from>
                    <xdr:col>4</xdr:col>
                    <xdr:colOff>22860</xdr:colOff>
                    <xdr:row>41</xdr:row>
                    <xdr:rowOff>22860</xdr:rowOff>
                  </from>
                  <to>
                    <xdr:col>4</xdr:col>
                    <xdr:colOff>1143000</xdr:colOff>
                    <xdr:row>41</xdr:row>
                    <xdr:rowOff>342900</xdr:rowOff>
                  </to>
                </anchor>
              </controlPr>
            </control>
          </mc:Choice>
        </mc:AlternateContent>
        <mc:AlternateContent xmlns:mc="http://schemas.openxmlformats.org/markup-compatibility/2006">
          <mc:Choice Requires="x14">
            <control shapeId="1133" r:id="rId23" name="Drop Down 109">
              <controlPr defaultSize="0" autoLine="0" autoPict="0">
                <anchor moveWithCells="1">
                  <from>
                    <xdr:col>4</xdr:col>
                    <xdr:colOff>22860</xdr:colOff>
                    <xdr:row>42</xdr:row>
                    <xdr:rowOff>22860</xdr:rowOff>
                  </from>
                  <to>
                    <xdr:col>4</xdr:col>
                    <xdr:colOff>1143000</xdr:colOff>
                    <xdr:row>42</xdr:row>
                    <xdr:rowOff>342900</xdr:rowOff>
                  </to>
                </anchor>
              </controlPr>
            </control>
          </mc:Choice>
        </mc:AlternateContent>
        <mc:AlternateContent xmlns:mc="http://schemas.openxmlformats.org/markup-compatibility/2006">
          <mc:Choice Requires="x14">
            <control shapeId="1134" r:id="rId24" name="Drop Down 110">
              <controlPr defaultSize="0" autoLine="0" autoPict="0">
                <anchor moveWithCells="1">
                  <from>
                    <xdr:col>4</xdr:col>
                    <xdr:colOff>22860</xdr:colOff>
                    <xdr:row>43</xdr:row>
                    <xdr:rowOff>22860</xdr:rowOff>
                  </from>
                  <to>
                    <xdr:col>4</xdr:col>
                    <xdr:colOff>1143000</xdr:colOff>
                    <xdr:row>43</xdr:row>
                    <xdr:rowOff>342900</xdr:rowOff>
                  </to>
                </anchor>
              </controlPr>
            </control>
          </mc:Choice>
        </mc:AlternateContent>
        <mc:AlternateContent xmlns:mc="http://schemas.openxmlformats.org/markup-compatibility/2006">
          <mc:Choice Requires="x14">
            <control shapeId="1135" r:id="rId25" name="Drop Down 111">
              <controlPr defaultSize="0" autoLine="0" autoPict="0">
                <anchor moveWithCells="1">
                  <from>
                    <xdr:col>4</xdr:col>
                    <xdr:colOff>22860</xdr:colOff>
                    <xdr:row>44</xdr:row>
                    <xdr:rowOff>22860</xdr:rowOff>
                  </from>
                  <to>
                    <xdr:col>4</xdr:col>
                    <xdr:colOff>1143000</xdr:colOff>
                    <xdr:row>44</xdr:row>
                    <xdr:rowOff>342900</xdr:rowOff>
                  </to>
                </anchor>
              </controlPr>
            </control>
          </mc:Choice>
        </mc:AlternateContent>
        <mc:AlternateContent xmlns:mc="http://schemas.openxmlformats.org/markup-compatibility/2006">
          <mc:Choice Requires="x14">
            <control shapeId="1136" r:id="rId26" name="Drop Down 112">
              <controlPr defaultSize="0" autoLine="0" autoPict="0">
                <anchor moveWithCells="1">
                  <from>
                    <xdr:col>4</xdr:col>
                    <xdr:colOff>22860</xdr:colOff>
                    <xdr:row>45</xdr:row>
                    <xdr:rowOff>22860</xdr:rowOff>
                  </from>
                  <to>
                    <xdr:col>4</xdr:col>
                    <xdr:colOff>1143000</xdr:colOff>
                    <xdr:row>45</xdr:row>
                    <xdr:rowOff>342900</xdr:rowOff>
                  </to>
                </anchor>
              </controlPr>
            </control>
          </mc:Choice>
        </mc:AlternateContent>
        <mc:AlternateContent xmlns:mc="http://schemas.openxmlformats.org/markup-compatibility/2006">
          <mc:Choice Requires="x14">
            <control shapeId="1137" r:id="rId27" name="Drop Down 113">
              <controlPr defaultSize="0" autoLine="0" autoPict="0">
                <anchor moveWithCells="1">
                  <from>
                    <xdr:col>4</xdr:col>
                    <xdr:colOff>22860</xdr:colOff>
                    <xdr:row>46</xdr:row>
                    <xdr:rowOff>22860</xdr:rowOff>
                  </from>
                  <to>
                    <xdr:col>4</xdr:col>
                    <xdr:colOff>1143000</xdr:colOff>
                    <xdr:row>46</xdr:row>
                    <xdr:rowOff>342900</xdr:rowOff>
                  </to>
                </anchor>
              </controlPr>
            </control>
          </mc:Choice>
        </mc:AlternateContent>
        <mc:AlternateContent xmlns:mc="http://schemas.openxmlformats.org/markup-compatibility/2006">
          <mc:Choice Requires="x14">
            <control shapeId="1138" r:id="rId28" name="Drop Down 114">
              <controlPr defaultSize="0" autoLine="0" autoPict="0">
                <anchor moveWithCells="1">
                  <from>
                    <xdr:col>4</xdr:col>
                    <xdr:colOff>22860</xdr:colOff>
                    <xdr:row>47</xdr:row>
                    <xdr:rowOff>22860</xdr:rowOff>
                  </from>
                  <to>
                    <xdr:col>4</xdr:col>
                    <xdr:colOff>1143000</xdr:colOff>
                    <xdr:row>47</xdr:row>
                    <xdr:rowOff>342900</xdr:rowOff>
                  </to>
                </anchor>
              </controlPr>
            </control>
          </mc:Choice>
        </mc:AlternateContent>
        <mc:AlternateContent xmlns:mc="http://schemas.openxmlformats.org/markup-compatibility/2006">
          <mc:Choice Requires="x14">
            <control shapeId="1139" r:id="rId29" name="Drop Down 115">
              <controlPr defaultSize="0" autoLine="0" autoPict="0">
                <anchor moveWithCells="1">
                  <from>
                    <xdr:col>4</xdr:col>
                    <xdr:colOff>22860</xdr:colOff>
                    <xdr:row>48</xdr:row>
                    <xdr:rowOff>22860</xdr:rowOff>
                  </from>
                  <to>
                    <xdr:col>4</xdr:col>
                    <xdr:colOff>1143000</xdr:colOff>
                    <xdr:row>48</xdr:row>
                    <xdr:rowOff>342900</xdr:rowOff>
                  </to>
                </anchor>
              </controlPr>
            </control>
          </mc:Choice>
        </mc:AlternateContent>
        <mc:AlternateContent xmlns:mc="http://schemas.openxmlformats.org/markup-compatibility/2006">
          <mc:Choice Requires="x14">
            <control shapeId="1140" r:id="rId30" name="Drop Down 116">
              <controlPr defaultSize="0" autoLine="0" autoPict="0">
                <anchor moveWithCells="1">
                  <from>
                    <xdr:col>4</xdr:col>
                    <xdr:colOff>22860</xdr:colOff>
                    <xdr:row>49</xdr:row>
                    <xdr:rowOff>22860</xdr:rowOff>
                  </from>
                  <to>
                    <xdr:col>4</xdr:col>
                    <xdr:colOff>1143000</xdr:colOff>
                    <xdr:row>49</xdr:row>
                    <xdr:rowOff>342900</xdr:rowOff>
                  </to>
                </anchor>
              </controlPr>
            </control>
          </mc:Choice>
        </mc:AlternateContent>
        <mc:AlternateContent xmlns:mc="http://schemas.openxmlformats.org/markup-compatibility/2006">
          <mc:Choice Requires="x14">
            <control shapeId="1141" r:id="rId31" name="Drop Down 117">
              <controlPr defaultSize="0" autoLine="0" autoPict="0">
                <anchor moveWithCells="1">
                  <from>
                    <xdr:col>4</xdr:col>
                    <xdr:colOff>22860</xdr:colOff>
                    <xdr:row>50</xdr:row>
                    <xdr:rowOff>22860</xdr:rowOff>
                  </from>
                  <to>
                    <xdr:col>4</xdr:col>
                    <xdr:colOff>1143000</xdr:colOff>
                    <xdr:row>50</xdr:row>
                    <xdr:rowOff>342900</xdr:rowOff>
                  </to>
                </anchor>
              </controlPr>
            </control>
          </mc:Choice>
        </mc:AlternateContent>
        <mc:AlternateContent xmlns:mc="http://schemas.openxmlformats.org/markup-compatibility/2006">
          <mc:Choice Requires="x14">
            <control shapeId="1142" r:id="rId32" name="Drop Down 118">
              <controlPr defaultSize="0" autoLine="0" autoPict="0">
                <anchor moveWithCells="1">
                  <from>
                    <xdr:col>4</xdr:col>
                    <xdr:colOff>22860</xdr:colOff>
                    <xdr:row>51</xdr:row>
                    <xdr:rowOff>22860</xdr:rowOff>
                  </from>
                  <to>
                    <xdr:col>4</xdr:col>
                    <xdr:colOff>1143000</xdr:colOff>
                    <xdr:row>51</xdr:row>
                    <xdr:rowOff>342900</xdr:rowOff>
                  </to>
                </anchor>
              </controlPr>
            </control>
          </mc:Choice>
        </mc:AlternateContent>
        <mc:AlternateContent xmlns:mc="http://schemas.openxmlformats.org/markup-compatibility/2006">
          <mc:Choice Requires="x14">
            <control shapeId="1143" r:id="rId33" name="Drop Down 119">
              <controlPr defaultSize="0" autoLine="0" autoPict="0">
                <anchor moveWithCells="1">
                  <from>
                    <xdr:col>4</xdr:col>
                    <xdr:colOff>22860</xdr:colOff>
                    <xdr:row>52</xdr:row>
                    <xdr:rowOff>22860</xdr:rowOff>
                  </from>
                  <to>
                    <xdr:col>4</xdr:col>
                    <xdr:colOff>1143000</xdr:colOff>
                    <xdr:row>52</xdr:row>
                    <xdr:rowOff>342900</xdr:rowOff>
                  </to>
                </anchor>
              </controlPr>
            </control>
          </mc:Choice>
        </mc:AlternateContent>
        <mc:AlternateContent xmlns:mc="http://schemas.openxmlformats.org/markup-compatibility/2006">
          <mc:Choice Requires="x14">
            <control shapeId="1144" r:id="rId34" name="Drop Down 120">
              <controlPr defaultSize="0" autoLine="0" autoPict="0">
                <anchor moveWithCells="1">
                  <from>
                    <xdr:col>4</xdr:col>
                    <xdr:colOff>22860</xdr:colOff>
                    <xdr:row>53</xdr:row>
                    <xdr:rowOff>22860</xdr:rowOff>
                  </from>
                  <to>
                    <xdr:col>4</xdr:col>
                    <xdr:colOff>1143000</xdr:colOff>
                    <xdr:row>53</xdr:row>
                    <xdr:rowOff>342900</xdr:rowOff>
                  </to>
                </anchor>
              </controlPr>
            </control>
          </mc:Choice>
        </mc:AlternateContent>
        <mc:AlternateContent xmlns:mc="http://schemas.openxmlformats.org/markup-compatibility/2006">
          <mc:Choice Requires="x14">
            <control shapeId="1145" r:id="rId35" name="Drop Down 121">
              <controlPr defaultSize="0" autoLine="0" autoPict="0">
                <anchor moveWithCells="1">
                  <from>
                    <xdr:col>4</xdr:col>
                    <xdr:colOff>22860</xdr:colOff>
                    <xdr:row>54</xdr:row>
                    <xdr:rowOff>22860</xdr:rowOff>
                  </from>
                  <to>
                    <xdr:col>4</xdr:col>
                    <xdr:colOff>1143000</xdr:colOff>
                    <xdr:row>54</xdr:row>
                    <xdr:rowOff>342900</xdr:rowOff>
                  </to>
                </anchor>
              </controlPr>
            </control>
          </mc:Choice>
        </mc:AlternateContent>
        <mc:AlternateContent xmlns:mc="http://schemas.openxmlformats.org/markup-compatibility/2006">
          <mc:Choice Requires="x14">
            <control shapeId="1146" r:id="rId36" name="Drop Down 122">
              <controlPr defaultSize="0" autoLine="0" autoPict="0">
                <anchor moveWithCells="1">
                  <from>
                    <xdr:col>4</xdr:col>
                    <xdr:colOff>22860</xdr:colOff>
                    <xdr:row>55</xdr:row>
                    <xdr:rowOff>22860</xdr:rowOff>
                  </from>
                  <to>
                    <xdr:col>4</xdr:col>
                    <xdr:colOff>1143000</xdr:colOff>
                    <xdr:row>55</xdr:row>
                    <xdr:rowOff>342900</xdr:rowOff>
                  </to>
                </anchor>
              </controlPr>
            </control>
          </mc:Choice>
        </mc:AlternateContent>
        <mc:AlternateContent xmlns:mc="http://schemas.openxmlformats.org/markup-compatibility/2006">
          <mc:Choice Requires="x14">
            <control shapeId="1147" r:id="rId37" name="Drop Down 123">
              <controlPr defaultSize="0" autoLine="0" autoPict="0">
                <anchor moveWithCells="1">
                  <from>
                    <xdr:col>4</xdr:col>
                    <xdr:colOff>22860</xdr:colOff>
                    <xdr:row>56</xdr:row>
                    <xdr:rowOff>22860</xdr:rowOff>
                  </from>
                  <to>
                    <xdr:col>4</xdr:col>
                    <xdr:colOff>1143000</xdr:colOff>
                    <xdr:row>56</xdr:row>
                    <xdr:rowOff>342900</xdr:rowOff>
                  </to>
                </anchor>
              </controlPr>
            </control>
          </mc:Choice>
        </mc:AlternateContent>
        <mc:AlternateContent xmlns:mc="http://schemas.openxmlformats.org/markup-compatibility/2006">
          <mc:Choice Requires="x14">
            <control shapeId="1148" r:id="rId38" name="Drop Down 124">
              <controlPr defaultSize="0" autoLine="0" autoPict="0">
                <anchor moveWithCells="1">
                  <from>
                    <xdr:col>4</xdr:col>
                    <xdr:colOff>22860</xdr:colOff>
                    <xdr:row>57</xdr:row>
                    <xdr:rowOff>22860</xdr:rowOff>
                  </from>
                  <to>
                    <xdr:col>4</xdr:col>
                    <xdr:colOff>1143000</xdr:colOff>
                    <xdr:row>57</xdr:row>
                    <xdr:rowOff>342900</xdr:rowOff>
                  </to>
                </anchor>
              </controlPr>
            </control>
          </mc:Choice>
        </mc:AlternateContent>
        <mc:AlternateContent xmlns:mc="http://schemas.openxmlformats.org/markup-compatibility/2006">
          <mc:Choice Requires="x14">
            <control shapeId="1149" r:id="rId39" name="Drop Down 125">
              <controlPr defaultSize="0" autoLine="0" autoPict="0">
                <anchor moveWithCells="1">
                  <from>
                    <xdr:col>4</xdr:col>
                    <xdr:colOff>22860</xdr:colOff>
                    <xdr:row>58</xdr:row>
                    <xdr:rowOff>22860</xdr:rowOff>
                  </from>
                  <to>
                    <xdr:col>4</xdr:col>
                    <xdr:colOff>1143000</xdr:colOff>
                    <xdr:row>58</xdr:row>
                    <xdr:rowOff>342900</xdr:rowOff>
                  </to>
                </anchor>
              </controlPr>
            </control>
          </mc:Choice>
        </mc:AlternateContent>
        <mc:AlternateContent xmlns:mc="http://schemas.openxmlformats.org/markup-compatibility/2006">
          <mc:Choice Requires="x14">
            <control shapeId="1150" r:id="rId40" name="Drop Down 126">
              <controlPr defaultSize="0" autoLine="0" autoPict="0">
                <anchor moveWithCells="1">
                  <from>
                    <xdr:col>4</xdr:col>
                    <xdr:colOff>22860</xdr:colOff>
                    <xdr:row>59</xdr:row>
                    <xdr:rowOff>22860</xdr:rowOff>
                  </from>
                  <to>
                    <xdr:col>4</xdr:col>
                    <xdr:colOff>1143000</xdr:colOff>
                    <xdr:row>59</xdr:row>
                    <xdr:rowOff>342900</xdr:rowOff>
                  </to>
                </anchor>
              </controlPr>
            </control>
          </mc:Choice>
        </mc:AlternateContent>
        <mc:AlternateContent xmlns:mc="http://schemas.openxmlformats.org/markup-compatibility/2006">
          <mc:Choice Requires="x14">
            <control shapeId="1151" r:id="rId41" name="Drop Down 127">
              <controlPr defaultSize="0" autoLine="0" autoPict="0">
                <anchor moveWithCells="1">
                  <from>
                    <xdr:col>4</xdr:col>
                    <xdr:colOff>22860</xdr:colOff>
                    <xdr:row>60</xdr:row>
                    <xdr:rowOff>22860</xdr:rowOff>
                  </from>
                  <to>
                    <xdr:col>4</xdr:col>
                    <xdr:colOff>1143000</xdr:colOff>
                    <xdr:row>60</xdr:row>
                    <xdr:rowOff>342900</xdr:rowOff>
                  </to>
                </anchor>
              </controlPr>
            </control>
          </mc:Choice>
        </mc:AlternateContent>
        <mc:AlternateContent xmlns:mc="http://schemas.openxmlformats.org/markup-compatibility/2006">
          <mc:Choice Requires="x14">
            <control shapeId="1152" r:id="rId42" name="Drop Down 128">
              <controlPr defaultSize="0" autoLine="0" autoPict="0">
                <anchor moveWithCells="1">
                  <from>
                    <xdr:col>4</xdr:col>
                    <xdr:colOff>22860</xdr:colOff>
                    <xdr:row>61</xdr:row>
                    <xdr:rowOff>22860</xdr:rowOff>
                  </from>
                  <to>
                    <xdr:col>4</xdr:col>
                    <xdr:colOff>1143000</xdr:colOff>
                    <xdr:row>61</xdr:row>
                    <xdr:rowOff>342900</xdr:rowOff>
                  </to>
                </anchor>
              </controlPr>
            </control>
          </mc:Choice>
        </mc:AlternateContent>
        <mc:AlternateContent xmlns:mc="http://schemas.openxmlformats.org/markup-compatibility/2006">
          <mc:Choice Requires="x14">
            <control shapeId="1153" r:id="rId43" name="Drop Down 129">
              <controlPr defaultSize="0" autoLine="0" autoPict="0">
                <anchor moveWithCells="1">
                  <from>
                    <xdr:col>4</xdr:col>
                    <xdr:colOff>22860</xdr:colOff>
                    <xdr:row>62</xdr:row>
                    <xdr:rowOff>22860</xdr:rowOff>
                  </from>
                  <to>
                    <xdr:col>4</xdr:col>
                    <xdr:colOff>1143000</xdr:colOff>
                    <xdr:row>62</xdr:row>
                    <xdr:rowOff>342900</xdr:rowOff>
                  </to>
                </anchor>
              </controlPr>
            </control>
          </mc:Choice>
        </mc:AlternateContent>
        <mc:AlternateContent xmlns:mc="http://schemas.openxmlformats.org/markup-compatibility/2006">
          <mc:Choice Requires="x14">
            <control shapeId="1154" r:id="rId44" name="Drop Down 130">
              <controlPr defaultSize="0" autoLine="0" autoPict="0">
                <anchor moveWithCells="1">
                  <from>
                    <xdr:col>4</xdr:col>
                    <xdr:colOff>22860</xdr:colOff>
                    <xdr:row>63</xdr:row>
                    <xdr:rowOff>22860</xdr:rowOff>
                  </from>
                  <to>
                    <xdr:col>4</xdr:col>
                    <xdr:colOff>1143000</xdr:colOff>
                    <xdr:row>63</xdr:row>
                    <xdr:rowOff>342900</xdr:rowOff>
                  </to>
                </anchor>
              </controlPr>
            </control>
          </mc:Choice>
        </mc:AlternateContent>
        <mc:AlternateContent xmlns:mc="http://schemas.openxmlformats.org/markup-compatibility/2006">
          <mc:Choice Requires="x14">
            <control shapeId="1155" r:id="rId45" name="Drop Down 131">
              <controlPr defaultSize="0" autoLine="0" autoPict="0">
                <anchor moveWithCells="1">
                  <from>
                    <xdr:col>4</xdr:col>
                    <xdr:colOff>22860</xdr:colOff>
                    <xdr:row>64</xdr:row>
                    <xdr:rowOff>22860</xdr:rowOff>
                  </from>
                  <to>
                    <xdr:col>4</xdr:col>
                    <xdr:colOff>1143000</xdr:colOff>
                    <xdr:row>64</xdr:row>
                    <xdr:rowOff>342900</xdr:rowOff>
                  </to>
                </anchor>
              </controlPr>
            </control>
          </mc:Choice>
        </mc:AlternateContent>
        <mc:AlternateContent xmlns:mc="http://schemas.openxmlformats.org/markup-compatibility/2006">
          <mc:Choice Requires="x14">
            <control shapeId="1156" r:id="rId46" name="Drop Down 132">
              <controlPr defaultSize="0" autoLine="0" autoPict="0">
                <anchor moveWithCells="1">
                  <from>
                    <xdr:col>4</xdr:col>
                    <xdr:colOff>22860</xdr:colOff>
                    <xdr:row>65</xdr:row>
                    <xdr:rowOff>22860</xdr:rowOff>
                  </from>
                  <to>
                    <xdr:col>4</xdr:col>
                    <xdr:colOff>1143000</xdr:colOff>
                    <xdr:row>65</xdr:row>
                    <xdr:rowOff>342900</xdr:rowOff>
                  </to>
                </anchor>
              </controlPr>
            </control>
          </mc:Choice>
        </mc:AlternateContent>
        <mc:AlternateContent xmlns:mc="http://schemas.openxmlformats.org/markup-compatibility/2006">
          <mc:Choice Requires="x14">
            <control shapeId="1157" r:id="rId47" name="Drop Down 133">
              <controlPr defaultSize="0" autoLine="0" autoPict="0">
                <anchor moveWithCells="1">
                  <from>
                    <xdr:col>4</xdr:col>
                    <xdr:colOff>22860</xdr:colOff>
                    <xdr:row>66</xdr:row>
                    <xdr:rowOff>22860</xdr:rowOff>
                  </from>
                  <to>
                    <xdr:col>4</xdr:col>
                    <xdr:colOff>1143000</xdr:colOff>
                    <xdr:row>66</xdr:row>
                    <xdr:rowOff>342900</xdr:rowOff>
                  </to>
                </anchor>
              </controlPr>
            </control>
          </mc:Choice>
        </mc:AlternateContent>
        <mc:AlternateContent xmlns:mc="http://schemas.openxmlformats.org/markup-compatibility/2006">
          <mc:Choice Requires="x14">
            <control shapeId="1158" r:id="rId48" name="Drop Down 134">
              <controlPr defaultSize="0" autoLine="0" autoPict="0">
                <anchor moveWithCells="1">
                  <from>
                    <xdr:col>4</xdr:col>
                    <xdr:colOff>22860</xdr:colOff>
                    <xdr:row>67</xdr:row>
                    <xdr:rowOff>22860</xdr:rowOff>
                  </from>
                  <to>
                    <xdr:col>4</xdr:col>
                    <xdr:colOff>1143000</xdr:colOff>
                    <xdr:row>67</xdr:row>
                    <xdr:rowOff>342900</xdr:rowOff>
                  </to>
                </anchor>
              </controlPr>
            </control>
          </mc:Choice>
        </mc:AlternateContent>
        <mc:AlternateContent xmlns:mc="http://schemas.openxmlformats.org/markup-compatibility/2006">
          <mc:Choice Requires="x14">
            <control shapeId="1159" r:id="rId49" name="Drop Down 135">
              <controlPr defaultSize="0" autoLine="0" autoPict="0">
                <anchor moveWithCells="1">
                  <from>
                    <xdr:col>4</xdr:col>
                    <xdr:colOff>22860</xdr:colOff>
                    <xdr:row>68</xdr:row>
                    <xdr:rowOff>22860</xdr:rowOff>
                  </from>
                  <to>
                    <xdr:col>4</xdr:col>
                    <xdr:colOff>1143000</xdr:colOff>
                    <xdr:row>68</xdr:row>
                    <xdr:rowOff>342900</xdr:rowOff>
                  </to>
                </anchor>
              </controlPr>
            </control>
          </mc:Choice>
        </mc:AlternateContent>
        <mc:AlternateContent xmlns:mc="http://schemas.openxmlformats.org/markup-compatibility/2006">
          <mc:Choice Requires="x14">
            <control shapeId="1160" r:id="rId50" name="Drop Down 136">
              <controlPr defaultSize="0" autoLine="0" autoPict="0">
                <anchor moveWithCells="1">
                  <from>
                    <xdr:col>4</xdr:col>
                    <xdr:colOff>22860</xdr:colOff>
                    <xdr:row>69</xdr:row>
                    <xdr:rowOff>22860</xdr:rowOff>
                  </from>
                  <to>
                    <xdr:col>4</xdr:col>
                    <xdr:colOff>1143000</xdr:colOff>
                    <xdr:row>69</xdr:row>
                    <xdr:rowOff>342900</xdr:rowOff>
                  </to>
                </anchor>
              </controlPr>
            </control>
          </mc:Choice>
        </mc:AlternateContent>
        <mc:AlternateContent xmlns:mc="http://schemas.openxmlformats.org/markup-compatibility/2006">
          <mc:Choice Requires="x14">
            <control shapeId="1161" r:id="rId51" name="Drop Down 137">
              <controlPr defaultSize="0" autoLine="0" autoPict="0">
                <anchor moveWithCells="1">
                  <from>
                    <xdr:col>4</xdr:col>
                    <xdr:colOff>22860</xdr:colOff>
                    <xdr:row>70</xdr:row>
                    <xdr:rowOff>22860</xdr:rowOff>
                  </from>
                  <to>
                    <xdr:col>4</xdr:col>
                    <xdr:colOff>1143000</xdr:colOff>
                    <xdr:row>70</xdr:row>
                    <xdr:rowOff>342900</xdr:rowOff>
                  </to>
                </anchor>
              </controlPr>
            </control>
          </mc:Choice>
        </mc:AlternateContent>
        <mc:AlternateContent xmlns:mc="http://schemas.openxmlformats.org/markup-compatibility/2006">
          <mc:Choice Requires="x14">
            <control shapeId="1162" r:id="rId52" name="Drop Down 138">
              <controlPr defaultSize="0" autoLine="0" autoPict="0">
                <anchor moveWithCells="1">
                  <from>
                    <xdr:col>4</xdr:col>
                    <xdr:colOff>22860</xdr:colOff>
                    <xdr:row>71</xdr:row>
                    <xdr:rowOff>22860</xdr:rowOff>
                  </from>
                  <to>
                    <xdr:col>4</xdr:col>
                    <xdr:colOff>1143000</xdr:colOff>
                    <xdr:row>71</xdr:row>
                    <xdr:rowOff>342900</xdr:rowOff>
                  </to>
                </anchor>
              </controlPr>
            </control>
          </mc:Choice>
        </mc:AlternateContent>
        <mc:AlternateContent xmlns:mc="http://schemas.openxmlformats.org/markup-compatibility/2006">
          <mc:Choice Requires="x14">
            <control shapeId="1163" r:id="rId53" name="Drop Down 139">
              <controlPr defaultSize="0" autoLine="0" autoPict="0">
                <anchor moveWithCells="1">
                  <from>
                    <xdr:col>4</xdr:col>
                    <xdr:colOff>22860</xdr:colOff>
                    <xdr:row>72</xdr:row>
                    <xdr:rowOff>22860</xdr:rowOff>
                  </from>
                  <to>
                    <xdr:col>4</xdr:col>
                    <xdr:colOff>1143000</xdr:colOff>
                    <xdr:row>72</xdr:row>
                    <xdr:rowOff>342900</xdr:rowOff>
                  </to>
                </anchor>
              </controlPr>
            </control>
          </mc:Choice>
        </mc:AlternateContent>
        <mc:AlternateContent xmlns:mc="http://schemas.openxmlformats.org/markup-compatibility/2006">
          <mc:Choice Requires="x14">
            <control shapeId="1164" r:id="rId54" name="Drop Down 140">
              <controlPr defaultSize="0" autoLine="0" autoPict="0">
                <anchor moveWithCells="1">
                  <from>
                    <xdr:col>4</xdr:col>
                    <xdr:colOff>22860</xdr:colOff>
                    <xdr:row>73</xdr:row>
                    <xdr:rowOff>22860</xdr:rowOff>
                  </from>
                  <to>
                    <xdr:col>4</xdr:col>
                    <xdr:colOff>1143000</xdr:colOff>
                    <xdr:row>73</xdr:row>
                    <xdr:rowOff>342900</xdr:rowOff>
                  </to>
                </anchor>
              </controlPr>
            </control>
          </mc:Choice>
        </mc:AlternateContent>
        <mc:AlternateContent xmlns:mc="http://schemas.openxmlformats.org/markup-compatibility/2006">
          <mc:Choice Requires="x14">
            <control shapeId="1165" r:id="rId55" name="Drop Down 141">
              <controlPr defaultSize="0" autoLine="0" autoPict="0">
                <anchor moveWithCells="1">
                  <from>
                    <xdr:col>4</xdr:col>
                    <xdr:colOff>22860</xdr:colOff>
                    <xdr:row>74</xdr:row>
                    <xdr:rowOff>22860</xdr:rowOff>
                  </from>
                  <to>
                    <xdr:col>4</xdr:col>
                    <xdr:colOff>1143000</xdr:colOff>
                    <xdr:row>74</xdr:row>
                    <xdr:rowOff>342900</xdr:rowOff>
                  </to>
                </anchor>
              </controlPr>
            </control>
          </mc:Choice>
        </mc:AlternateContent>
        <mc:AlternateContent xmlns:mc="http://schemas.openxmlformats.org/markup-compatibility/2006">
          <mc:Choice Requires="x14">
            <control shapeId="1166" r:id="rId56" name="Drop Down 142">
              <controlPr defaultSize="0" autoLine="0" autoPict="0">
                <anchor moveWithCells="1">
                  <from>
                    <xdr:col>4</xdr:col>
                    <xdr:colOff>22860</xdr:colOff>
                    <xdr:row>75</xdr:row>
                    <xdr:rowOff>22860</xdr:rowOff>
                  </from>
                  <to>
                    <xdr:col>4</xdr:col>
                    <xdr:colOff>1143000</xdr:colOff>
                    <xdr:row>75</xdr:row>
                    <xdr:rowOff>342900</xdr:rowOff>
                  </to>
                </anchor>
              </controlPr>
            </control>
          </mc:Choice>
        </mc:AlternateContent>
        <mc:AlternateContent xmlns:mc="http://schemas.openxmlformats.org/markup-compatibility/2006">
          <mc:Choice Requires="x14">
            <control shapeId="1167" r:id="rId57" name="Drop Down 143">
              <controlPr defaultSize="0" autoLine="0" autoPict="0">
                <anchor moveWithCells="1">
                  <from>
                    <xdr:col>4</xdr:col>
                    <xdr:colOff>22860</xdr:colOff>
                    <xdr:row>76</xdr:row>
                    <xdr:rowOff>22860</xdr:rowOff>
                  </from>
                  <to>
                    <xdr:col>4</xdr:col>
                    <xdr:colOff>1143000</xdr:colOff>
                    <xdr:row>76</xdr:row>
                    <xdr:rowOff>342900</xdr:rowOff>
                  </to>
                </anchor>
              </controlPr>
            </control>
          </mc:Choice>
        </mc:AlternateContent>
        <mc:AlternateContent xmlns:mc="http://schemas.openxmlformats.org/markup-compatibility/2006">
          <mc:Choice Requires="x14">
            <control shapeId="1168" r:id="rId58" name="Drop Down 144">
              <controlPr defaultSize="0" autoLine="0" autoPict="0">
                <anchor moveWithCells="1">
                  <from>
                    <xdr:col>4</xdr:col>
                    <xdr:colOff>22860</xdr:colOff>
                    <xdr:row>77</xdr:row>
                    <xdr:rowOff>22860</xdr:rowOff>
                  </from>
                  <to>
                    <xdr:col>4</xdr:col>
                    <xdr:colOff>1143000</xdr:colOff>
                    <xdr:row>77</xdr:row>
                    <xdr:rowOff>342900</xdr:rowOff>
                  </to>
                </anchor>
              </controlPr>
            </control>
          </mc:Choice>
        </mc:AlternateContent>
        <mc:AlternateContent xmlns:mc="http://schemas.openxmlformats.org/markup-compatibility/2006">
          <mc:Choice Requires="x14">
            <control shapeId="1169" r:id="rId59" name="Drop Down 145">
              <controlPr defaultSize="0" autoLine="0" autoPict="0">
                <anchor moveWithCells="1">
                  <from>
                    <xdr:col>4</xdr:col>
                    <xdr:colOff>22860</xdr:colOff>
                    <xdr:row>78</xdr:row>
                    <xdr:rowOff>22860</xdr:rowOff>
                  </from>
                  <to>
                    <xdr:col>4</xdr:col>
                    <xdr:colOff>1143000</xdr:colOff>
                    <xdr:row>78</xdr:row>
                    <xdr:rowOff>342900</xdr:rowOff>
                  </to>
                </anchor>
              </controlPr>
            </control>
          </mc:Choice>
        </mc:AlternateContent>
        <mc:AlternateContent xmlns:mc="http://schemas.openxmlformats.org/markup-compatibility/2006">
          <mc:Choice Requires="x14">
            <control shapeId="1170" r:id="rId60" name="Drop Down 146">
              <controlPr defaultSize="0" autoLine="0" autoPict="0">
                <anchor moveWithCells="1">
                  <from>
                    <xdr:col>4</xdr:col>
                    <xdr:colOff>22860</xdr:colOff>
                    <xdr:row>79</xdr:row>
                    <xdr:rowOff>22860</xdr:rowOff>
                  </from>
                  <to>
                    <xdr:col>4</xdr:col>
                    <xdr:colOff>1143000</xdr:colOff>
                    <xdr:row>79</xdr:row>
                    <xdr:rowOff>342900</xdr:rowOff>
                  </to>
                </anchor>
              </controlPr>
            </control>
          </mc:Choice>
        </mc:AlternateContent>
        <mc:AlternateContent xmlns:mc="http://schemas.openxmlformats.org/markup-compatibility/2006">
          <mc:Choice Requires="x14">
            <control shapeId="1171" r:id="rId61" name="Drop Down 147">
              <controlPr defaultSize="0" autoLine="0" autoPict="0">
                <anchor moveWithCells="1">
                  <from>
                    <xdr:col>4</xdr:col>
                    <xdr:colOff>22860</xdr:colOff>
                    <xdr:row>80</xdr:row>
                    <xdr:rowOff>22860</xdr:rowOff>
                  </from>
                  <to>
                    <xdr:col>4</xdr:col>
                    <xdr:colOff>1143000</xdr:colOff>
                    <xdr:row>80</xdr:row>
                    <xdr:rowOff>342900</xdr:rowOff>
                  </to>
                </anchor>
              </controlPr>
            </control>
          </mc:Choice>
        </mc:AlternateContent>
        <mc:AlternateContent xmlns:mc="http://schemas.openxmlformats.org/markup-compatibility/2006">
          <mc:Choice Requires="x14">
            <control shapeId="1172" r:id="rId62" name="Drop Down 148">
              <controlPr defaultSize="0" autoLine="0" autoPict="0">
                <anchor moveWithCells="1">
                  <from>
                    <xdr:col>4</xdr:col>
                    <xdr:colOff>22860</xdr:colOff>
                    <xdr:row>81</xdr:row>
                    <xdr:rowOff>22860</xdr:rowOff>
                  </from>
                  <to>
                    <xdr:col>4</xdr:col>
                    <xdr:colOff>1143000</xdr:colOff>
                    <xdr:row>81</xdr:row>
                    <xdr:rowOff>342900</xdr:rowOff>
                  </to>
                </anchor>
              </controlPr>
            </control>
          </mc:Choice>
        </mc:AlternateContent>
        <mc:AlternateContent xmlns:mc="http://schemas.openxmlformats.org/markup-compatibility/2006">
          <mc:Choice Requires="x14">
            <control shapeId="1173" r:id="rId63" name="Drop Down 149">
              <controlPr defaultSize="0" autoLine="0" autoPict="0">
                <anchor moveWithCells="1">
                  <from>
                    <xdr:col>4</xdr:col>
                    <xdr:colOff>22860</xdr:colOff>
                    <xdr:row>82</xdr:row>
                    <xdr:rowOff>22860</xdr:rowOff>
                  </from>
                  <to>
                    <xdr:col>4</xdr:col>
                    <xdr:colOff>1143000</xdr:colOff>
                    <xdr:row>82</xdr:row>
                    <xdr:rowOff>342900</xdr:rowOff>
                  </to>
                </anchor>
              </controlPr>
            </control>
          </mc:Choice>
        </mc:AlternateContent>
        <mc:AlternateContent xmlns:mc="http://schemas.openxmlformats.org/markup-compatibility/2006">
          <mc:Choice Requires="x14">
            <control shapeId="1174" r:id="rId64" name="Drop Down 150">
              <controlPr defaultSize="0" autoLine="0" autoPict="0">
                <anchor moveWithCells="1">
                  <from>
                    <xdr:col>4</xdr:col>
                    <xdr:colOff>22860</xdr:colOff>
                    <xdr:row>83</xdr:row>
                    <xdr:rowOff>22860</xdr:rowOff>
                  </from>
                  <to>
                    <xdr:col>4</xdr:col>
                    <xdr:colOff>1143000</xdr:colOff>
                    <xdr:row>83</xdr:row>
                    <xdr:rowOff>342900</xdr:rowOff>
                  </to>
                </anchor>
              </controlPr>
            </control>
          </mc:Choice>
        </mc:AlternateContent>
        <mc:AlternateContent xmlns:mc="http://schemas.openxmlformats.org/markup-compatibility/2006">
          <mc:Choice Requires="x14">
            <control shapeId="1175" r:id="rId65" name="Drop Down 151">
              <controlPr defaultSize="0" autoLine="0" autoPict="0">
                <anchor moveWithCells="1">
                  <from>
                    <xdr:col>4</xdr:col>
                    <xdr:colOff>22860</xdr:colOff>
                    <xdr:row>84</xdr:row>
                    <xdr:rowOff>22860</xdr:rowOff>
                  </from>
                  <to>
                    <xdr:col>4</xdr:col>
                    <xdr:colOff>1143000</xdr:colOff>
                    <xdr:row>84</xdr:row>
                    <xdr:rowOff>342900</xdr:rowOff>
                  </to>
                </anchor>
              </controlPr>
            </control>
          </mc:Choice>
        </mc:AlternateContent>
        <mc:AlternateContent xmlns:mc="http://schemas.openxmlformats.org/markup-compatibility/2006">
          <mc:Choice Requires="x14">
            <control shapeId="1176" r:id="rId66" name="Drop Down 152">
              <controlPr defaultSize="0" autoLine="0" autoPict="0">
                <anchor moveWithCells="1">
                  <from>
                    <xdr:col>4</xdr:col>
                    <xdr:colOff>22860</xdr:colOff>
                    <xdr:row>85</xdr:row>
                    <xdr:rowOff>22860</xdr:rowOff>
                  </from>
                  <to>
                    <xdr:col>4</xdr:col>
                    <xdr:colOff>1143000</xdr:colOff>
                    <xdr:row>85</xdr:row>
                    <xdr:rowOff>342900</xdr:rowOff>
                  </to>
                </anchor>
              </controlPr>
            </control>
          </mc:Choice>
        </mc:AlternateContent>
        <mc:AlternateContent xmlns:mc="http://schemas.openxmlformats.org/markup-compatibility/2006">
          <mc:Choice Requires="x14">
            <control shapeId="1178" r:id="rId67" name="Drop Down 154">
              <controlPr defaultSize="0" autoLine="0" autoPict="0">
                <anchor moveWithCells="1">
                  <from>
                    <xdr:col>2</xdr:col>
                    <xdr:colOff>716280</xdr:colOff>
                    <xdr:row>6</xdr:row>
                    <xdr:rowOff>30480</xdr:rowOff>
                  </from>
                  <to>
                    <xdr:col>3</xdr:col>
                    <xdr:colOff>594360</xdr:colOff>
                    <xdr:row>6</xdr:row>
                    <xdr:rowOff>228600</xdr:rowOff>
                  </to>
                </anchor>
              </controlPr>
            </control>
          </mc:Choice>
        </mc:AlternateContent>
        <mc:AlternateContent xmlns:mc="http://schemas.openxmlformats.org/markup-compatibility/2006">
          <mc:Choice Requires="x14">
            <control shapeId="1179" r:id="rId68" name="Drop Down 155">
              <controlPr defaultSize="0" autoLine="0" autoPict="0">
                <anchor moveWithCells="1">
                  <from>
                    <xdr:col>2</xdr:col>
                    <xdr:colOff>723900</xdr:colOff>
                    <xdr:row>7</xdr:row>
                    <xdr:rowOff>22860</xdr:rowOff>
                  </from>
                  <to>
                    <xdr:col>3</xdr:col>
                    <xdr:colOff>609600</xdr:colOff>
                    <xdr:row>7</xdr:row>
                    <xdr:rowOff>228600</xdr:rowOff>
                  </to>
                </anchor>
              </controlPr>
            </control>
          </mc:Choice>
        </mc:AlternateContent>
        <mc:AlternateContent xmlns:mc="http://schemas.openxmlformats.org/markup-compatibility/2006">
          <mc:Choice Requires="x14">
            <control shapeId="1181" r:id="rId69" name="Drop Down 157">
              <controlPr defaultSize="0" autoLine="0" autoPict="0">
                <anchor moveWithCells="1">
                  <from>
                    <xdr:col>2</xdr:col>
                    <xdr:colOff>716280</xdr:colOff>
                    <xdr:row>5</xdr:row>
                    <xdr:rowOff>0</xdr:rowOff>
                  </from>
                  <to>
                    <xdr:col>3</xdr:col>
                    <xdr:colOff>1295400</xdr:colOff>
                    <xdr:row>5</xdr:row>
                    <xdr:rowOff>198120</xdr:rowOff>
                  </to>
                </anchor>
              </controlPr>
            </control>
          </mc:Choice>
        </mc:AlternateContent>
        <mc:AlternateContent xmlns:mc="http://schemas.openxmlformats.org/markup-compatibility/2006">
          <mc:Choice Requires="x14">
            <control shapeId="1184" r:id="rId70" name="Drop Down 160">
              <controlPr defaultSize="0" autoLine="0" autoPict="0">
                <anchor moveWithCells="1">
                  <from>
                    <xdr:col>3</xdr:col>
                    <xdr:colOff>76200</xdr:colOff>
                    <xdr:row>10</xdr:row>
                    <xdr:rowOff>38100</xdr:rowOff>
                  </from>
                  <to>
                    <xdr:col>3</xdr:col>
                    <xdr:colOff>1013460</xdr:colOff>
                    <xdr:row>10</xdr:row>
                    <xdr:rowOff>236220</xdr:rowOff>
                  </to>
                </anchor>
              </controlPr>
            </control>
          </mc:Choice>
        </mc:AlternateContent>
        <mc:AlternateContent xmlns:mc="http://schemas.openxmlformats.org/markup-compatibility/2006">
          <mc:Choice Requires="x14">
            <control shapeId="1185" r:id="rId71" name="Drop Down 161">
              <controlPr defaultSize="0" autoLine="0" autoPict="0">
                <anchor moveWithCells="1">
                  <from>
                    <xdr:col>4</xdr:col>
                    <xdr:colOff>30480</xdr:colOff>
                    <xdr:row>85</xdr:row>
                    <xdr:rowOff>342900</xdr:rowOff>
                  </from>
                  <to>
                    <xdr:col>4</xdr:col>
                    <xdr:colOff>1150620</xdr:colOff>
                    <xdr:row>86</xdr:row>
                    <xdr:rowOff>266700</xdr:rowOff>
                  </to>
                </anchor>
              </controlPr>
            </control>
          </mc:Choice>
        </mc:AlternateContent>
      </controls>
    </mc:Choice>
  </mc:AlternateContent>
  <tableParts count="1">
    <tablePart r:id="rId7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2461"/>
  <sheetViews>
    <sheetView showGridLines="0" zoomScale="80" zoomScaleNormal="80" zoomScaleSheetLayoutView="85" workbookViewId="0">
      <selection activeCell="F131" sqref="F131"/>
    </sheetView>
  </sheetViews>
  <sheetFormatPr defaultRowHeight="0.9" customHeight="1" x14ac:dyDescent="0.3"/>
  <cols>
    <col min="1" max="1" width="13.109375" customWidth="1"/>
    <col min="2" max="2" width="16.44140625" customWidth="1"/>
    <col min="3" max="3" width="9.33203125" customWidth="1"/>
    <col min="4" max="4" width="7.6640625" customWidth="1"/>
    <col min="5" max="5" width="17.109375" customWidth="1"/>
    <col min="6" max="6" width="14" customWidth="1"/>
    <col min="8" max="8" width="11.109375" customWidth="1"/>
    <col min="10" max="10" width="11.33203125" customWidth="1"/>
    <col min="12" max="12" width="13.6640625" bestFit="1" customWidth="1"/>
    <col min="18" max="18" width="5.88671875" customWidth="1"/>
    <col min="20" max="20" width="6.109375" customWidth="1"/>
    <col min="21" max="21" width="4.44140625" customWidth="1"/>
    <col min="22" max="22" width="28.33203125" customWidth="1"/>
    <col min="23" max="23" width="25.44140625" customWidth="1"/>
    <col min="24" max="24" width="20.33203125" customWidth="1"/>
  </cols>
  <sheetData>
    <row r="1" spans="1:21" ht="0.9" customHeight="1" x14ac:dyDescent="0.25">
      <c r="A1" s="39"/>
      <c r="B1" s="40"/>
      <c r="C1" s="40"/>
      <c r="D1" s="40"/>
      <c r="E1" s="40"/>
      <c r="F1" s="40"/>
      <c r="G1" s="40"/>
      <c r="H1" s="40"/>
      <c r="I1" s="40"/>
      <c r="J1" s="40"/>
      <c r="K1" s="40"/>
      <c r="L1" s="40"/>
      <c r="M1" s="40"/>
      <c r="N1" s="40"/>
      <c r="O1" s="40"/>
      <c r="P1" s="40"/>
      <c r="Q1" s="40"/>
      <c r="R1" s="40"/>
      <c r="S1" s="40"/>
      <c r="T1" s="41"/>
    </row>
    <row r="2" spans="1:21" ht="0.9" customHeight="1" x14ac:dyDescent="0.25">
      <c r="A2" s="20"/>
      <c r="B2" s="18"/>
      <c r="C2" s="18"/>
      <c r="D2" s="18"/>
      <c r="E2" s="18"/>
      <c r="F2" s="18"/>
      <c r="G2" s="18"/>
      <c r="H2" s="18"/>
      <c r="I2" s="18"/>
      <c r="J2" s="18"/>
      <c r="K2" s="18"/>
      <c r="L2" s="18"/>
      <c r="M2" s="18"/>
      <c r="N2" s="18"/>
      <c r="O2" s="18"/>
      <c r="P2" s="18"/>
      <c r="Q2" s="18"/>
      <c r="R2" s="18"/>
      <c r="S2" s="18"/>
      <c r="T2" s="19"/>
    </row>
    <row r="3" spans="1:21" ht="0.9" customHeight="1" x14ac:dyDescent="0.25">
      <c r="A3" s="20"/>
      <c r="B3" s="18"/>
      <c r="C3" s="18"/>
      <c r="D3" s="18"/>
      <c r="E3" s="18"/>
      <c r="F3" s="18"/>
      <c r="G3" s="18"/>
      <c r="H3" s="18"/>
      <c r="I3" s="18"/>
      <c r="J3" s="18"/>
      <c r="K3" s="18"/>
      <c r="L3" s="18"/>
      <c r="M3" s="18"/>
      <c r="N3" s="18"/>
      <c r="O3" s="18"/>
      <c r="P3" s="18"/>
      <c r="Q3" s="18"/>
      <c r="R3" s="18"/>
      <c r="S3" s="18"/>
      <c r="T3" s="19"/>
    </row>
    <row r="4" spans="1:21" ht="33.75" customHeight="1" x14ac:dyDescent="0.25">
      <c r="A4" s="42"/>
      <c r="B4" s="31"/>
      <c r="C4" s="31"/>
      <c r="D4" s="32"/>
      <c r="E4" s="31"/>
      <c r="F4" s="31"/>
      <c r="G4" s="31"/>
      <c r="H4" s="31"/>
      <c r="I4" s="31"/>
      <c r="J4" s="31"/>
      <c r="K4" s="31"/>
      <c r="L4" s="31"/>
      <c r="M4" s="31"/>
      <c r="N4" s="31"/>
      <c r="O4" s="31"/>
      <c r="P4" s="31"/>
      <c r="Q4" s="31"/>
      <c r="R4" s="31"/>
      <c r="S4" s="31"/>
      <c r="T4" s="43"/>
      <c r="U4" s="29"/>
    </row>
    <row r="5" spans="1:21" ht="33.75" customHeight="1" x14ac:dyDescent="0.25">
      <c r="A5" s="42"/>
      <c r="B5" s="31"/>
      <c r="C5" s="31"/>
      <c r="D5" s="33"/>
      <c r="E5" s="31"/>
      <c r="F5" s="31"/>
      <c r="G5" s="31"/>
      <c r="H5" s="31"/>
      <c r="I5" s="31"/>
      <c r="J5" s="31"/>
      <c r="K5" s="31"/>
      <c r="L5" s="31"/>
      <c r="M5" s="31"/>
      <c r="N5" s="31"/>
      <c r="O5" s="31"/>
      <c r="P5" s="31"/>
      <c r="Q5" s="31"/>
      <c r="R5" s="31"/>
      <c r="S5" s="31"/>
      <c r="T5" s="43"/>
      <c r="U5" s="29"/>
    </row>
    <row r="6" spans="1:21" ht="44.25" customHeight="1" x14ac:dyDescent="0.35">
      <c r="A6" s="44" t="s">
        <v>151</v>
      </c>
      <c r="B6" s="31"/>
      <c r="C6" s="34"/>
      <c r="D6" s="35"/>
      <c r="E6" s="36"/>
      <c r="F6" s="36"/>
      <c r="G6" s="35"/>
      <c r="H6" s="37"/>
      <c r="I6" s="35"/>
      <c r="J6" s="38"/>
      <c r="K6" s="31"/>
      <c r="L6" s="31"/>
      <c r="M6" s="34"/>
      <c r="N6" s="31"/>
      <c r="O6" s="31"/>
      <c r="P6" s="31"/>
      <c r="Q6" s="31"/>
      <c r="R6" s="31"/>
      <c r="S6" s="31"/>
      <c r="T6" s="43"/>
      <c r="U6" s="29"/>
    </row>
    <row r="7" spans="1:21" ht="25.5" customHeight="1" x14ac:dyDescent="0.65">
      <c r="A7" s="45" t="s">
        <v>78</v>
      </c>
      <c r="B7" s="161">
        <f>+Sheet2!C175</f>
        <v>42000</v>
      </c>
      <c r="C7" s="162"/>
      <c r="D7" s="163"/>
      <c r="E7" s="31"/>
      <c r="F7" s="31"/>
      <c r="G7" s="31"/>
      <c r="H7" s="31"/>
      <c r="I7" s="31"/>
      <c r="J7" s="31"/>
      <c r="K7" s="31"/>
      <c r="L7" s="31"/>
      <c r="M7" s="31"/>
      <c r="N7" s="31"/>
      <c r="O7" s="31"/>
      <c r="P7" s="31"/>
      <c r="Q7" s="31"/>
      <c r="R7" s="31"/>
      <c r="S7" s="31"/>
      <c r="T7" s="43"/>
      <c r="U7" s="29"/>
    </row>
    <row r="8" spans="1:21" ht="19.5" customHeight="1" x14ac:dyDescent="0.25">
      <c r="A8" s="46" t="s">
        <v>150</v>
      </c>
      <c r="B8" s="168" t="str">
        <f>+Questionnaire!D4&amp;" "&amp;Questionnaire!D5</f>
        <v>Name Surname</v>
      </c>
      <c r="C8" s="169"/>
      <c r="D8" s="170"/>
      <c r="E8" s="31"/>
      <c r="F8" s="31"/>
      <c r="G8" s="31"/>
      <c r="H8" s="31"/>
      <c r="I8" s="31"/>
      <c r="J8" s="31"/>
      <c r="K8" s="31"/>
      <c r="L8" s="31"/>
      <c r="M8" s="31"/>
      <c r="N8" s="31"/>
      <c r="O8" s="31"/>
      <c r="P8" s="31"/>
      <c r="Q8" s="31"/>
      <c r="R8" s="31"/>
      <c r="S8" s="31"/>
      <c r="T8" s="43"/>
      <c r="U8" s="29"/>
    </row>
    <row r="9" spans="1:21" ht="18.75" customHeight="1" x14ac:dyDescent="0.25">
      <c r="A9" s="46" t="s">
        <v>152</v>
      </c>
      <c r="B9" s="171" t="str">
        <f>+Questionnaire!D9</f>
        <v>STATISTICS</v>
      </c>
      <c r="C9" s="172"/>
      <c r="D9" s="173"/>
      <c r="E9" s="31"/>
      <c r="F9" s="31"/>
      <c r="G9" s="31"/>
      <c r="H9" s="31"/>
      <c r="I9" s="31"/>
      <c r="J9" s="31"/>
      <c r="K9" s="31"/>
      <c r="L9" s="31"/>
      <c r="M9" s="31"/>
      <c r="N9" s="31"/>
      <c r="O9" s="31"/>
      <c r="P9" s="31"/>
      <c r="Q9" s="31"/>
      <c r="R9" s="31"/>
      <c r="S9" s="31"/>
      <c r="T9" s="43"/>
      <c r="U9" s="29"/>
    </row>
    <row r="10" spans="1:21" ht="18" customHeight="1" x14ac:dyDescent="0.65">
      <c r="A10" s="46" t="s">
        <v>153</v>
      </c>
      <c r="B10" s="161" t="str">
        <f>+Questionnaire!$D$10</f>
        <v>PHD</v>
      </c>
      <c r="C10" s="162"/>
      <c r="D10" s="163"/>
      <c r="E10" s="31"/>
      <c r="F10" s="31"/>
      <c r="G10" s="31"/>
      <c r="H10" s="31"/>
      <c r="I10" s="31"/>
      <c r="J10" s="31"/>
      <c r="K10" s="31"/>
      <c r="L10" s="31"/>
      <c r="M10" s="31"/>
      <c r="N10" s="31"/>
      <c r="O10" s="31"/>
      <c r="P10" s="31"/>
      <c r="Q10" s="31"/>
      <c r="R10" s="31"/>
      <c r="S10" s="31"/>
      <c r="T10" s="43"/>
      <c r="U10" s="29"/>
    </row>
    <row r="11" spans="1:21" ht="21.75" customHeight="1" x14ac:dyDescent="0.65">
      <c r="A11" s="46" t="s">
        <v>76</v>
      </c>
      <c r="B11" s="167">
        <f>+VLOOKUP(Sheet2!C86,Sheet2!A87:B171,2,FALSE)</f>
        <v>26</v>
      </c>
      <c r="C11" s="162"/>
      <c r="D11" s="163"/>
      <c r="E11" s="31"/>
      <c r="F11" s="31"/>
      <c r="G11" s="31"/>
      <c r="H11" s="31"/>
      <c r="I11" s="31"/>
      <c r="J11" s="31"/>
      <c r="K11" s="31"/>
      <c r="L11" s="31"/>
      <c r="M11" s="31"/>
      <c r="N11" s="31"/>
      <c r="O11" s="31"/>
      <c r="P11" s="31"/>
      <c r="Q11" s="31"/>
      <c r="R11" s="31"/>
      <c r="S11" s="31"/>
      <c r="T11" s="43"/>
      <c r="U11" s="29"/>
    </row>
    <row r="12" spans="1:21" ht="24" customHeight="1" x14ac:dyDescent="0.65">
      <c r="A12" s="46" t="s">
        <v>77</v>
      </c>
      <c r="B12" s="164" t="str">
        <f>+VLOOKUP(Sheet2!C81,Sheet2!$A$82:$B$83,2,FALSE)</f>
        <v>Female</v>
      </c>
      <c r="C12" s="165"/>
      <c r="D12" s="166"/>
      <c r="E12" s="31"/>
      <c r="F12" s="31"/>
      <c r="G12" s="31"/>
      <c r="H12" s="31"/>
      <c r="I12" s="31"/>
      <c r="J12" s="31"/>
      <c r="K12" s="31"/>
      <c r="L12" s="31"/>
      <c r="M12" s="31"/>
      <c r="N12" s="31"/>
      <c r="O12" s="31"/>
      <c r="P12" s="31"/>
      <c r="Q12" s="31"/>
      <c r="R12" s="31"/>
      <c r="S12" s="31"/>
      <c r="T12" s="43"/>
      <c r="U12" s="29"/>
    </row>
    <row r="13" spans="1:21" ht="26.25" customHeight="1" x14ac:dyDescent="0.65">
      <c r="A13" s="47" t="s">
        <v>148</v>
      </c>
      <c r="B13" s="164" t="str">
        <f>+VLOOKUP(Sheet2!C73,Sheet2!$A$74:$B$78,2,FALSE)</f>
        <v>African</v>
      </c>
      <c r="C13" s="165"/>
      <c r="D13" s="166"/>
      <c r="E13" s="31"/>
      <c r="F13" s="31"/>
      <c r="G13" s="31"/>
      <c r="H13" s="31"/>
      <c r="I13" s="31"/>
      <c r="J13" s="31"/>
      <c r="K13" s="31"/>
      <c r="L13" s="31"/>
      <c r="M13" s="31"/>
      <c r="N13" s="31"/>
      <c r="O13" s="31"/>
      <c r="P13" s="31"/>
      <c r="Q13" s="31"/>
      <c r="R13" s="31"/>
      <c r="S13" s="31"/>
      <c r="T13" s="43"/>
      <c r="U13" s="29"/>
    </row>
    <row r="14" spans="1:21" ht="33.75" customHeight="1" x14ac:dyDescent="0.25">
      <c r="A14" s="42"/>
      <c r="B14" s="31"/>
      <c r="C14" s="31"/>
      <c r="D14" s="31"/>
      <c r="E14" s="31"/>
      <c r="F14" s="31"/>
      <c r="G14" s="31"/>
      <c r="H14" s="31"/>
      <c r="I14" s="31"/>
      <c r="J14" s="31"/>
      <c r="K14" s="31"/>
      <c r="L14" s="31"/>
      <c r="M14" s="31"/>
      <c r="N14" s="31"/>
      <c r="O14" s="31"/>
      <c r="P14" s="31"/>
      <c r="Q14" s="31"/>
      <c r="R14" s="31"/>
      <c r="S14" s="31"/>
      <c r="T14" s="43"/>
      <c r="U14" s="29"/>
    </row>
    <row r="15" spans="1:21" ht="33.75" customHeight="1" x14ac:dyDescent="0.25">
      <c r="A15" s="42"/>
      <c r="B15" s="31"/>
      <c r="C15" s="31"/>
      <c r="D15" s="31"/>
      <c r="E15" s="31"/>
      <c r="F15" s="31"/>
      <c r="G15" s="31"/>
      <c r="H15" s="31"/>
      <c r="I15" s="31"/>
      <c r="J15" s="31"/>
      <c r="K15" s="31"/>
      <c r="L15" s="31"/>
      <c r="M15" s="31"/>
      <c r="N15" s="31"/>
      <c r="O15" s="31"/>
      <c r="P15" s="31"/>
      <c r="Q15" s="31"/>
      <c r="R15" s="31"/>
      <c r="S15" s="31"/>
      <c r="T15" s="43"/>
      <c r="U15" s="29"/>
    </row>
    <row r="16" spans="1:21" ht="33.75" customHeight="1" x14ac:dyDescent="0.25">
      <c r="A16" s="42"/>
      <c r="B16" s="31"/>
      <c r="C16" s="31"/>
      <c r="D16" s="31"/>
      <c r="E16" s="31"/>
      <c r="F16" s="31"/>
      <c r="G16" s="31"/>
      <c r="H16" s="31"/>
      <c r="I16" s="31"/>
      <c r="J16" s="31"/>
      <c r="K16" s="31"/>
      <c r="L16" s="31"/>
      <c r="M16" s="31"/>
      <c r="N16" s="31"/>
      <c r="O16" s="31"/>
      <c r="P16" s="31"/>
      <c r="Q16" s="31"/>
      <c r="R16" s="31"/>
      <c r="S16" s="31"/>
      <c r="T16" s="43"/>
      <c r="U16" s="29"/>
    </row>
    <row r="17" spans="1:21" ht="33.75" customHeight="1" x14ac:dyDescent="0.25">
      <c r="A17" s="42"/>
      <c r="B17" s="31"/>
      <c r="C17" s="31"/>
      <c r="D17" s="31"/>
      <c r="E17" s="31"/>
      <c r="F17" s="31"/>
      <c r="G17" s="31"/>
      <c r="H17" s="31"/>
      <c r="I17" s="31"/>
      <c r="J17" s="31"/>
      <c r="K17" s="31"/>
      <c r="L17" s="31"/>
      <c r="M17" s="31"/>
      <c r="N17" s="31"/>
      <c r="O17" s="31"/>
      <c r="P17" s="31"/>
      <c r="Q17" s="31"/>
      <c r="R17" s="31"/>
      <c r="S17" s="31"/>
      <c r="T17" s="43"/>
      <c r="U17" s="29"/>
    </row>
    <row r="18" spans="1:21" ht="33.75" customHeight="1" x14ac:dyDescent="0.25">
      <c r="A18" s="42"/>
      <c r="B18" s="31"/>
      <c r="C18" s="31"/>
      <c r="D18" s="31"/>
      <c r="E18" s="31"/>
      <c r="F18" s="31"/>
      <c r="G18" s="31"/>
      <c r="H18" s="31"/>
      <c r="I18" s="31"/>
      <c r="J18" s="31"/>
      <c r="K18" s="31"/>
      <c r="L18" s="31"/>
      <c r="M18" s="31"/>
      <c r="N18" s="31"/>
      <c r="O18" s="31"/>
      <c r="P18" s="31"/>
      <c r="Q18" s="31"/>
      <c r="R18" s="31"/>
      <c r="S18" s="31"/>
      <c r="T18" s="43"/>
      <c r="U18" s="29"/>
    </row>
    <row r="19" spans="1:21" ht="33.75" customHeight="1" x14ac:dyDescent="0.25">
      <c r="A19" s="42"/>
      <c r="B19" s="31"/>
      <c r="C19" s="31"/>
      <c r="D19" s="31"/>
      <c r="E19" s="31"/>
      <c r="F19" s="31"/>
      <c r="G19" s="31"/>
      <c r="H19" s="31"/>
      <c r="I19" s="31"/>
      <c r="J19" s="31"/>
      <c r="K19" s="31"/>
      <c r="L19" s="31"/>
      <c r="M19" s="31"/>
      <c r="N19" s="31"/>
      <c r="O19" s="31"/>
      <c r="P19" s="31"/>
      <c r="Q19" s="31"/>
      <c r="R19" s="31"/>
      <c r="S19" s="31"/>
      <c r="T19" s="43"/>
      <c r="U19" s="29"/>
    </row>
    <row r="20" spans="1:21" ht="33.75" customHeight="1" x14ac:dyDescent="0.3">
      <c r="A20" s="20"/>
      <c r="B20" s="18"/>
      <c r="C20" s="18"/>
      <c r="D20" s="18"/>
      <c r="E20" s="18"/>
      <c r="F20" s="18"/>
      <c r="G20" s="18"/>
      <c r="H20" s="18"/>
      <c r="I20" s="18"/>
      <c r="J20" s="18"/>
      <c r="K20" s="18"/>
      <c r="L20" s="18"/>
      <c r="M20" s="18"/>
      <c r="N20" s="18"/>
      <c r="O20" s="18"/>
      <c r="P20" s="18"/>
      <c r="Q20" s="18"/>
      <c r="R20" s="18"/>
      <c r="S20" s="18"/>
      <c r="T20" s="19"/>
    </row>
    <row r="21" spans="1:21" ht="33.75" customHeight="1" x14ac:dyDescent="0.3">
      <c r="A21" s="20"/>
      <c r="B21" s="18"/>
      <c r="C21" s="18"/>
      <c r="D21" s="18"/>
      <c r="E21" s="18"/>
      <c r="F21" s="18"/>
      <c r="G21" s="18"/>
      <c r="H21" s="18"/>
      <c r="I21" s="18"/>
      <c r="J21" s="18"/>
      <c r="K21" s="18"/>
      <c r="L21" s="18"/>
      <c r="M21" s="18"/>
      <c r="N21" s="18"/>
      <c r="O21" s="18"/>
      <c r="P21" s="18"/>
      <c r="Q21" s="18"/>
      <c r="R21" s="18"/>
      <c r="S21" s="18"/>
      <c r="T21" s="19"/>
    </row>
    <row r="22" spans="1:21" ht="33.75" customHeight="1" x14ac:dyDescent="0.3">
      <c r="A22" s="20"/>
      <c r="B22" s="18"/>
      <c r="C22" s="18"/>
      <c r="D22" s="18"/>
      <c r="E22" s="18"/>
      <c r="F22" s="18"/>
      <c r="G22" s="18"/>
      <c r="H22" s="18"/>
      <c r="I22" s="18"/>
      <c r="J22" s="18"/>
      <c r="K22" s="18"/>
      <c r="L22" s="18"/>
      <c r="M22" s="18"/>
      <c r="N22" s="18"/>
      <c r="O22" s="18"/>
      <c r="P22" s="18"/>
      <c r="Q22" s="18"/>
      <c r="R22" s="18"/>
      <c r="S22" s="18"/>
      <c r="T22" s="19"/>
    </row>
    <row r="23" spans="1:21" ht="33.75" customHeight="1" x14ac:dyDescent="0.3">
      <c r="A23" s="20"/>
      <c r="B23" s="18"/>
      <c r="C23" s="18"/>
      <c r="D23" s="18"/>
      <c r="E23" s="18"/>
      <c r="F23" s="18"/>
      <c r="G23" s="18"/>
      <c r="H23" s="18"/>
      <c r="I23" s="18"/>
      <c r="J23" s="18"/>
      <c r="K23" s="18"/>
      <c r="L23" s="18"/>
      <c r="M23" s="18"/>
      <c r="N23" s="18"/>
      <c r="O23" s="18"/>
      <c r="P23" s="18"/>
      <c r="Q23" s="18"/>
      <c r="R23" s="18"/>
      <c r="S23" s="18"/>
      <c r="T23" s="19"/>
    </row>
    <row r="24" spans="1:21" ht="33.75" customHeight="1" x14ac:dyDescent="0.3">
      <c r="A24" s="20"/>
      <c r="B24" s="18"/>
      <c r="C24" s="18"/>
      <c r="D24" s="18"/>
      <c r="E24" s="18"/>
      <c r="F24" s="18"/>
      <c r="G24" s="18"/>
      <c r="H24" s="18"/>
      <c r="I24" s="18"/>
      <c r="J24" s="18"/>
      <c r="K24" s="18"/>
      <c r="L24" s="18"/>
      <c r="M24" s="18"/>
      <c r="N24" s="18"/>
      <c r="O24" s="18"/>
      <c r="P24" s="18"/>
      <c r="Q24" s="18"/>
      <c r="R24" s="18"/>
      <c r="S24" s="18"/>
      <c r="T24" s="19"/>
    </row>
    <row r="25" spans="1:21" ht="33.75" customHeight="1" x14ac:dyDescent="0.3">
      <c r="A25" s="20"/>
      <c r="B25" s="18"/>
      <c r="C25" s="18"/>
      <c r="D25" s="18"/>
      <c r="E25" s="18"/>
      <c r="F25" s="18"/>
      <c r="G25" s="18"/>
      <c r="H25" s="18"/>
      <c r="I25" s="18"/>
      <c r="J25" s="18"/>
      <c r="K25" s="18"/>
      <c r="L25" s="18"/>
      <c r="M25" s="18"/>
      <c r="N25" s="18"/>
      <c r="O25" s="18"/>
      <c r="P25" s="18"/>
      <c r="Q25" s="18"/>
      <c r="R25" s="18"/>
      <c r="S25" s="18"/>
      <c r="T25" s="19"/>
    </row>
    <row r="26" spans="1:21" ht="33.75" customHeight="1" x14ac:dyDescent="0.3">
      <c r="A26" s="20"/>
      <c r="B26" s="18"/>
      <c r="C26" s="18"/>
      <c r="D26" s="18"/>
      <c r="E26" s="18"/>
      <c r="F26" s="18"/>
      <c r="G26" s="18"/>
      <c r="H26" s="18"/>
      <c r="I26" s="18"/>
      <c r="J26" s="18"/>
      <c r="K26" s="18"/>
      <c r="L26" s="18"/>
      <c r="M26" s="18"/>
      <c r="N26" s="18"/>
      <c r="O26" s="18"/>
      <c r="P26" s="18"/>
      <c r="Q26" s="18"/>
      <c r="R26" s="18"/>
      <c r="S26" s="18"/>
      <c r="T26" s="19"/>
    </row>
    <row r="27" spans="1:21" ht="33.75" customHeight="1" x14ac:dyDescent="0.3">
      <c r="A27" s="20"/>
      <c r="B27" s="18"/>
      <c r="C27" s="18"/>
      <c r="D27" s="18"/>
      <c r="E27" s="18"/>
      <c r="F27" s="18"/>
      <c r="G27" s="18"/>
      <c r="H27" s="18"/>
      <c r="I27" s="18"/>
      <c r="J27" s="18"/>
      <c r="K27" s="18"/>
      <c r="L27" s="18"/>
      <c r="M27" s="18"/>
      <c r="N27" s="18"/>
      <c r="O27" s="18"/>
      <c r="P27" s="18"/>
      <c r="Q27" s="18"/>
      <c r="R27" s="18"/>
      <c r="S27" s="18"/>
      <c r="T27" s="19"/>
    </row>
    <row r="28" spans="1:21" ht="33.75" customHeight="1" x14ac:dyDescent="0.3">
      <c r="A28" s="20"/>
      <c r="B28" s="18"/>
      <c r="C28" s="18"/>
      <c r="D28" s="18"/>
      <c r="E28" s="18"/>
      <c r="F28" s="18"/>
      <c r="G28" s="18"/>
      <c r="H28" s="18"/>
      <c r="I28" s="18"/>
      <c r="J28" s="18"/>
      <c r="K28" s="18"/>
      <c r="L28" s="18"/>
      <c r="M28" s="18"/>
      <c r="N28" s="18"/>
      <c r="O28" s="18"/>
      <c r="P28" s="18"/>
      <c r="Q28" s="18"/>
      <c r="R28" s="18"/>
      <c r="S28" s="18"/>
      <c r="T28" s="19"/>
    </row>
    <row r="29" spans="1:21" ht="33.75" customHeight="1" x14ac:dyDescent="0.3">
      <c r="A29" s="20"/>
      <c r="B29" s="18"/>
      <c r="C29" s="18"/>
      <c r="D29" s="18"/>
      <c r="E29" s="18"/>
      <c r="F29" s="18"/>
      <c r="G29" s="18"/>
      <c r="H29" s="18"/>
      <c r="I29" s="18"/>
      <c r="J29" s="18"/>
      <c r="K29" s="18"/>
      <c r="L29" s="18"/>
      <c r="M29" s="18"/>
      <c r="N29" s="18"/>
      <c r="O29" s="18"/>
      <c r="P29" s="18"/>
      <c r="Q29" s="18"/>
      <c r="R29" s="18"/>
      <c r="S29" s="18"/>
      <c r="T29" s="19"/>
    </row>
    <row r="30" spans="1:21" ht="33.75" customHeight="1" thickBot="1" x14ac:dyDescent="0.35">
      <c r="A30" s="21"/>
      <c r="B30" s="22"/>
      <c r="C30" s="22"/>
      <c r="D30" s="22"/>
      <c r="E30" s="22"/>
      <c r="F30" s="22"/>
      <c r="G30" s="22"/>
      <c r="H30" s="22"/>
      <c r="I30" s="22"/>
      <c r="J30" s="22"/>
      <c r="K30" s="22"/>
      <c r="L30" s="22"/>
      <c r="M30" s="22"/>
      <c r="N30" s="22"/>
      <c r="O30" s="22"/>
      <c r="P30" s="22"/>
      <c r="Q30" s="22"/>
      <c r="R30" s="22"/>
      <c r="S30" s="22"/>
      <c r="T30" s="23"/>
    </row>
    <row r="31" spans="1:21" ht="33.75" customHeight="1" x14ac:dyDescent="0.3"/>
    <row r="32" spans="1:21" ht="33.75" customHeight="1" thickBot="1" x14ac:dyDescent="0.35"/>
    <row r="33" spans="1:20" ht="33.75" customHeight="1" x14ac:dyDescent="0.3">
      <c r="A33" s="39"/>
      <c r="B33" s="40"/>
      <c r="C33" s="40"/>
      <c r="D33" s="40"/>
      <c r="E33" s="40"/>
      <c r="F33" s="40"/>
      <c r="G33" s="40"/>
      <c r="H33" s="40"/>
      <c r="I33" s="40"/>
      <c r="J33" s="40"/>
      <c r="K33" s="40"/>
      <c r="L33" s="40"/>
      <c r="M33" s="40"/>
      <c r="N33" s="40"/>
      <c r="O33" s="40"/>
      <c r="P33" s="40"/>
      <c r="Q33" s="40"/>
      <c r="R33" s="40"/>
      <c r="S33" s="40"/>
      <c r="T33" s="41"/>
    </row>
    <row r="34" spans="1:20" ht="33.75" customHeight="1" x14ac:dyDescent="0.3">
      <c r="A34" s="20"/>
      <c r="B34" s="18"/>
      <c r="C34" s="18"/>
      <c r="D34" s="18"/>
      <c r="E34" s="18"/>
      <c r="F34" s="18"/>
      <c r="G34" s="18"/>
      <c r="H34" s="18"/>
      <c r="I34" s="18"/>
      <c r="J34" s="18"/>
      <c r="K34" s="18"/>
      <c r="L34" s="18"/>
      <c r="M34" s="18"/>
      <c r="N34" s="18"/>
      <c r="O34" s="18"/>
      <c r="P34" s="18"/>
      <c r="Q34" s="18"/>
      <c r="R34" s="18"/>
      <c r="S34" s="18"/>
      <c r="T34" s="19"/>
    </row>
    <row r="35" spans="1:20" ht="33.75" customHeight="1" x14ac:dyDescent="0.3">
      <c r="A35" s="20"/>
      <c r="B35" s="18"/>
      <c r="C35" s="18"/>
      <c r="D35" s="18"/>
      <c r="E35" s="18"/>
      <c r="F35" s="18"/>
      <c r="G35" s="18"/>
      <c r="H35" s="18"/>
      <c r="I35" s="18"/>
      <c r="J35" s="18"/>
      <c r="K35" s="18"/>
      <c r="L35" s="18"/>
      <c r="M35" s="18"/>
      <c r="N35" s="18"/>
      <c r="O35" s="18"/>
      <c r="P35" s="18"/>
      <c r="Q35" s="18"/>
      <c r="R35" s="18"/>
      <c r="S35" s="18"/>
      <c r="T35" s="19"/>
    </row>
    <row r="36" spans="1:20" ht="33.75" customHeight="1" x14ac:dyDescent="0.3">
      <c r="A36" s="20"/>
      <c r="B36" s="18"/>
      <c r="C36" s="18"/>
      <c r="D36" s="18"/>
      <c r="E36" s="18"/>
      <c r="F36" s="18"/>
      <c r="G36" s="18"/>
      <c r="H36" s="18"/>
      <c r="I36" s="18"/>
      <c r="J36" s="18"/>
      <c r="K36" s="18"/>
      <c r="L36" s="18"/>
      <c r="M36" s="18"/>
      <c r="N36" s="18"/>
      <c r="O36" s="18"/>
      <c r="P36" s="18"/>
      <c r="Q36" s="18"/>
      <c r="R36" s="18"/>
      <c r="S36" s="18"/>
      <c r="T36" s="19"/>
    </row>
    <row r="37" spans="1:20" ht="33.75" customHeight="1" x14ac:dyDescent="0.3">
      <c r="A37" s="20"/>
      <c r="B37" s="18"/>
      <c r="C37" s="18"/>
      <c r="D37" s="18"/>
      <c r="E37" s="18"/>
      <c r="F37" s="18"/>
      <c r="G37" s="18"/>
      <c r="H37" s="18"/>
      <c r="I37" s="18"/>
      <c r="J37" s="18"/>
      <c r="K37" s="18"/>
      <c r="L37" s="18"/>
      <c r="M37" s="18"/>
      <c r="N37" s="18"/>
      <c r="O37" s="18"/>
      <c r="P37" s="18"/>
      <c r="Q37" s="18"/>
      <c r="R37" s="18"/>
      <c r="S37" s="18"/>
      <c r="T37" s="19"/>
    </row>
    <row r="38" spans="1:20" ht="33.75" customHeight="1" x14ac:dyDescent="0.3">
      <c r="A38" s="20"/>
      <c r="B38" s="18"/>
      <c r="C38" s="18"/>
      <c r="D38" s="18"/>
      <c r="E38" s="18"/>
      <c r="F38" s="18"/>
      <c r="G38" s="18"/>
      <c r="H38" s="18"/>
      <c r="I38" s="18"/>
      <c r="J38" s="18"/>
      <c r="K38" s="18"/>
      <c r="L38" s="18"/>
      <c r="M38" s="18"/>
      <c r="N38" s="18"/>
      <c r="O38" s="18"/>
      <c r="P38" s="18"/>
      <c r="Q38" s="18"/>
      <c r="R38" s="18"/>
      <c r="S38" s="18"/>
      <c r="T38" s="19"/>
    </row>
    <row r="39" spans="1:20" ht="33.75" customHeight="1" x14ac:dyDescent="0.3">
      <c r="A39" s="20"/>
      <c r="B39" s="18"/>
      <c r="C39" s="18"/>
      <c r="D39" s="18"/>
      <c r="E39" s="18"/>
      <c r="F39" s="18"/>
      <c r="G39" s="18"/>
      <c r="H39" s="18"/>
      <c r="I39" s="18"/>
      <c r="J39" s="18"/>
      <c r="K39" s="18"/>
      <c r="L39" s="18"/>
      <c r="M39" s="18"/>
      <c r="N39" s="18"/>
      <c r="O39" s="18"/>
      <c r="P39" s="18"/>
      <c r="Q39" s="18"/>
      <c r="R39" s="18"/>
      <c r="S39" s="18"/>
      <c r="T39" s="19"/>
    </row>
    <row r="40" spans="1:20" ht="33.75" customHeight="1" x14ac:dyDescent="0.3">
      <c r="A40" s="20"/>
      <c r="B40" s="18"/>
      <c r="C40" s="18"/>
      <c r="D40" s="18"/>
      <c r="E40" s="18"/>
      <c r="F40" s="18"/>
      <c r="G40" s="18"/>
      <c r="H40" s="18"/>
      <c r="I40" s="18"/>
      <c r="J40" s="18"/>
      <c r="K40" s="18"/>
      <c r="L40" s="18"/>
      <c r="M40" s="18"/>
      <c r="N40" s="18"/>
      <c r="O40" s="18"/>
      <c r="P40" s="18"/>
      <c r="Q40" s="18"/>
      <c r="R40" s="18"/>
      <c r="S40" s="18"/>
      <c r="T40" s="19"/>
    </row>
    <row r="41" spans="1:20" ht="33.75" customHeight="1" x14ac:dyDescent="0.3">
      <c r="A41" s="20"/>
      <c r="B41" s="18"/>
      <c r="C41" s="18"/>
      <c r="D41" s="18"/>
      <c r="E41" s="18"/>
      <c r="F41" s="18"/>
      <c r="G41" s="18"/>
      <c r="H41" s="18"/>
      <c r="I41" s="18"/>
      <c r="J41" s="18"/>
      <c r="K41" s="18"/>
      <c r="L41" s="18"/>
      <c r="M41" s="18"/>
      <c r="N41" s="18"/>
      <c r="O41" s="18"/>
      <c r="P41" s="18"/>
      <c r="Q41" s="18"/>
      <c r="R41" s="18"/>
      <c r="S41" s="18"/>
      <c r="T41" s="19"/>
    </row>
    <row r="42" spans="1:20" ht="33.75" customHeight="1" x14ac:dyDescent="0.3">
      <c r="A42" s="20"/>
      <c r="B42" s="18"/>
      <c r="C42" s="18"/>
      <c r="D42" s="18"/>
      <c r="E42" s="18"/>
      <c r="F42" s="18"/>
      <c r="G42" s="18"/>
      <c r="H42" s="18"/>
      <c r="I42" s="18"/>
      <c r="J42" s="18"/>
      <c r="K42" s="18"/>
      <c r="L42" s="18"/>
      <c r="M42" s="18"/>
      <c r="N42" s="18"/>
      <c r="O42" s="18"/>
      <c r="P42" s="18"/>
      <c r="Q42" s="18"/>
      <c r="R42" s="18"/>
      <c r="S42" s="18"/>
      <c r="T42" s="19"/>
    </row>
    <row r="43" spans="1:20" ht="33.75" customHeight="1" x14ac:dyDescent="0.3">
      <c r="A43" s="20"/>
      <c r="B43" s="18"/>
      <c r="C43" s="18"/>
      <c r="D43" s="18"/>
      <c r="E43" s="18"/>
      <c r="F43" s="18"/>
      <c r="G43" s="18"/>
      <c r="H43" s="18"/>
      <c r="I43" s="18"/>
      <c r="J43" s="18"/>
      <c r="K43" s="18"/>
      <c r="L43" s="18"/>
      <c r="M43" s="18"/>
      <c r="N43" s="18"/>
      <c r="O43" s="18"/>
      <c r="P43" s="18"/>
      <c r="Q43" s="18"/>
      <c r="R43" s="18"/>
      <c r="S43" s="18"/>
      <c r="T43" s="19"/>
    </row>
    <row r="44" spans="1:20" ht="33.75" customHeight="1" x14ac:dyDescent="0.3">
      <c r="A44" s="20"/>
      <c r="B44" s="18"/>
      <c r="C44" s="18"/>
      <c r="D44" s="18"/>
      <c r="E44" s="18"/>
      <c r="F44" s="18"/>
      <c r="G44" s="18"/>
      <c r="H44" s="18"/>
      <c r="I44" s="18"/>
      <c r="J44" s="18"/>
      <c r="K44" s="18"/>
      <c r="L44" s="18"/>
      <c r="M44" s="18"/>
      <c r="N44" s="18"/>
      <c r="O44" s="18"/>
      <c r="P44" s="18"/>
      <c r="Q44" s="18"/>
      <c r="R44" s="18"/>
      <c r="S44" s="18"/>
      <c r="T44" s="19"/>
    </row>
    <row r="45" spans="1:20" ht="33.75" customHeight="1" x14ac:dyDescent="0.3">
      <c r="A45" s="20"/>
      <c r="B45" s="18"/>
      <c r="C45" s="18"/>
      <c r="D45" s="18"/>
      <c r="E45" s="18"/>
      <c r="F45" s="18"/>
      <c r="G45" s="18"/>
      <c r="H45" s="18"/>
      <c r="I45" s="18"/>
      <c r="J45" s="18"/>
      <c r="K45" s="18"/>
      <c r="L45" s="18"/>
      <c r="M45" s="18"/>
      <c r="N45" s="18"/>
      <c r="O45" s="18"/>
      <c r="P45" s="18"/>
      <c r="Q45" s="18"/>
      <c r="R45" s="18"/>
      <c r="S45" s="18"/>
      <c r="T45" s="19"/>
    </row>
    <row r="46" spans="1:20" ht="33.75" customHeight="1" x14ac:dyDescent="0.3">
      <c r="A46" s="20"/>
      <c r="B46" s="18"/>
      <c r="C46" s="18"/>
      <c r="D46" s="18"/>
      <c r="E46" s="18"/>
      <c r="F46" s="18"/>
      <c r="G46" s="18"/>
      <c r="H46" s="18"/>
      <c r="I46" s="18"/>
      <c r="J46" s="18"/>
      <c r="K46" s="18"/>
      <c r="L46" s="18"/>
      <c r="M46" s="18"/>
      <c r="N46" s="18"/>
      <c r="O46" s="18"/>
      <c r="P46" s="18"/>
      <c r="Q46" s="18"/>
      <c r="R46" s="18"/>
      <c r="S46" s="18"/>
      <c r="T46" s="19"/>
    </row>
    <row r="47" spans="1:20" ht="33.75" customHeight="1" x14ac:dyDescent="0.3">
      <c r="A47" s="20"/>
      <c r="B47" s="18"/>
      <c r="C47" s="18"/>
      <c r="D47" s="18"/>
      <c r="E47" s="18"/>
      <c r="F47" s="18"/>
      <c r="G47" s="18"/>
      <c r="H47" s="18"/>
      <c r="I47" s="18"/>
      <c r="J47" s="18"/>
      <c r="K47" s="18"/>
      <c r="L47" s="18"/>
      <c r="M47" s="18"/>
      <c r="N47" s="18"/>
      <c r="O47" s="18"/>
      <c r="P47" s="18"/>
      <c r="Q47" s="18"/>
      <c r="R47" s="18"/>
      <c r="S47" s="18"/>
      <c r="T47" s="19"/>
    </row>
    <row r="48" spans="1:20" ht="48" customHeight="1" thickBot="1" x14ac:dyDescent="0.35">
      <c r="A48" s="21"/>
      <c r="B48" s="22"/>
      <c r="C48" s="22"/>
      <c r="D48" s="22"/>
      <c r="E48" s="22"/>
      <c r="F48" s="22"/>
      <c r="G48" s="22"/>
      <c r="H48" s="22"/>
      <c r="I48" s="22"/>
      <c r="J48" s="22"/>
      <c r="K48" s="22"/>
      <c r="L48" s="22"/>
      <c r="M48" s="22"/>
      <c r="N48" s="22"/>
      <c r="O48" s="22"/>
      <c r="P48" s="22"/>
      <c r="Q48" s="22"/>
      <c r="R48" s="22"/>
      <c r="S48" s="22"/>
      <c r="T48" s="23"/>
    </row>
    <row r="49" spans="1:20" ht="33.75" customHeight="1" thickBot="1" x14ac:dyDescent="0.35">
      <c r="A49" s="18"/>
      <c r="B49" s="18"/>
      <c r="C49" s="18"/>
      <c r="D49" s="18"/>
      <c r="E49" s="18"/>
      <c r="F49" s="18"/>
      <c r="G49" s="18"/>
      <c r="H49" s="18"/>
      <c r="I49" s="18"/>
      <c r="J49" s="18"/>
      <c r="K49" s="18"/>
      <c r="L49" s="18"/>
      <c r="M49" s="18"/>
      <c r="N49" s="18"/>
      <c r="O49" s="18"/>
      <c r="P49" s="18"/>
      <c r="Q49" s="18"/>
      <c r="R49" s="18"/>
      <c r="S49" s="18"/>
      <c r="T49" s="18"/>
    </row>
    <row r="50" spans="1:20" ht="33.75" customHeight="1" x14ac:dyDescent="0.3">
      <c r="A50" s="39"/>
      <c r="B50" s="40"/>
      <c r="C50" s="40"/>
      <c r="D50" s="40"/>
      <c r="E50" s="40"/>
      <c r="F50" s="40"/>
      <c r="G50" s="40"/>
      <c r="H50" s="40"/>
      <c r="I50" s="40"/>
      <c r="J50" s="40"/>
      <c r="K50" s="40"/>
      <c r="L50" s="40"/>
      <c r="M50" s="40"/>
      <c r="N50" s="40"/>
      <c r="O50" s="40"/>
      <c r="P50" s="40"/>
      <c r="Q50" s="40"/>
      <c r="R50" s="40"/>
      <c r="S50" s="40"/>
      <c r="T50" s="41"/>
    </row>
    <row r="51" spans="1:20" ht="12.75" customHeight="1" x14ac:dyDescent="0.3">
      <c r="A51" s="20"/>
      <c r="B51" s="18"/>
      <c r="C51" s="18"/>
      <c r="D51" s="18"/>
      <c r="E51" s="18"/>
      <c r="F51" s="18"/>
      <c r="G51" s="18"/>
      <c r="H51" s="18"/>
      <c r="I51" s="18"/>
      <c r="J51" s="18"/>
      <c r="K51" s="18"/>
      <c r="L51" s="18"/>
      <c r="M51" s="18"/>
      <c r="N51" s="18"/>
      <c r="O51" s="18"/>
      <c r="P51" s="18"/>
      <c r="Q51" s="18"/>
      <c r="R51" s="18"/>
      <c r="S51" s="18"/>
      <c r="T51" s="19"/>
    </row>
    <row r="52" spans="1:20" ht="12.75" customHeight="1" x14ac:dyDescent="0.3">
      <c r="A52" s="20"/>
      <c r="B52" s="18"/>
      <c r="C52" s="18"/>
      <c r="D52" s="18"/>
      <c r="E52" s="18"/>
      <c r="F52" s="18"/>
      <c r="G52" s="18"/>
      <c r="H52" s="18"/>
      <c r="I52" s="18"/>
      <c r="J52" s="18"/>
      <c r="K52" s="18"/>
      <c r="L52" s="18"/>
      <c r="M52" s="18"/>
      <c r="N52" s="18"/>
      <c r="O52" s="18"/>
      <c r="P52" s="18"/>
      <c r="Q52" s="18"/>
      <c r="R52" s="18"/>
      <c r="S52" s="18"/>
      <c r="T52" s="19"/>
    </row>
    <row r="53" spans="1:20" ht="12.75" customHeight="1" x14ac:dyDescent="0.3">
      <c r="A53" s="20"/>
      <c r="B53" s="18"/>
      <c r="C53" s="18"/>
      <c r="D53" s="18"/>
      <c r="E53" s="18"/>
      <c r="F53" s="18"/>
      <c r="G53" s="18"/>
      <c r="H53" s="18"/>
      <c r="I53" s="18"/>
      <c r="J53" s="18"/>
      <c r="K53" s="18"/>
      <c r="L53" s="18"/>
      <c r="M53" s="18"/>
      <c r="N53" s="18"/>
      <c r="O53" s="18"/>
      <c r="P53" s="18"/>
      <c r="Q53" s="18"/>
      <c r="R53" s="18"/>
      <c r="S53" s="18"/>
      <c r="T53" s="19"/>
    </row>
    <row r="54" spans="1:20" ht="12.75" customHeight="1" x14ac:dyDescent="0.3">
      <c r="A54" s="20"/>
      <c r="B54" s="18"/>
      <c r="C54" s="18"/>
      <c r="D54" s="18"/>
      <c r="E54" s="18"/>
      <c r="F54" s="18"/>
      <c r="G54" s="18"/>
      <c r="H54" s="18"/>
      <c r="I54" s="18"/>
      <c r="J54" s="18"/>
      <c r="K54" s="18"/>
      <c r="L54" s="18"/>
      <c r="M54" s="18"/>
      <c r="N54" s="18"/>
      <c r="O54" s="18"/>
      <c r="P54" s="18"/>
      <c r="Q54" s="18"/>
      <c r="R54" s="18"/>
      <c r="S54" s="18"/>
      <c r="T54" s="19"/>
    </row>
    <row r="55" spans="1:20" ht="12.75" customHeight="1" x14ac:dyDescent="0.3">
      <c r="A55" s="20"/>
      <c r="B55" s="18"/>
      <c r="C55" s="18"/>
      <c r="D55" s="18"/>
      <c r="E55" s="18"/>
      <c r="F55" s="18"/>
      <c r="G55" s="18"/>
      <c r="H55" s="18"/>
      <c r="I55" s="18"/>
      <c r="J55" s="18"/>
      <c r="K55" s="18"/>
      <c r="L55" s="18"/>
      <c r="M55" s="18"/>
      <c r="N55" s="18"/>
      <c r="O55" s="18"/>
      <c r="P55" s="18"/>
      <c r="Q55" s="18"/>
      <c r="R55" s="18"/>
      <c r="S55" s="18"/>
      <c r="T55" s="19"/>
    </row>
    <row r="56" spans="1:20" ht="12.75" customHeight="1" x14ac:dyDescent="0.3">
      <c r="A56" s="20"/>
      <c r="B56" s="18"/>
      <c r="C56" s="18"/>
      <c r="D56" s="18"/>
      <c r="E56" s="18"/>
      <c r="F56" s="18"/>
      <c r="G56" s="18"/>
      <c r="H56" s="18"/>
      <c r="I56" s="18"/>
      <c r="J56" s="18"/>
      <c r="K56" s="18"/>
      <c r="L56" s="18"/>
      <c r="M56" s="18"/>
      <c r="N56" s="18"/>
      <c r="O56" s="18"/>
      <c r="P56" s="18"/>
      <c r="Q56" s="18"/>
      <c r="R56" s="18"/>
      <c r="S56" s="18"/>
      <c r="T56" s="19"/>
    </row>
    <row r="57" spans="1:20" ht="81.75" customHeight="1" x14ac:dyDescent="0.3">
      <c r="A57" s="20"/>
      <c r="B57" s="18"/>
      <c r="C57" s="18"/>
      <c r="D57" s="18"/>
      <c r="E57" s="143" t="s">
        <v>243</v>
      </c>
      <c r="F57" s="144"/>
      <c r="G57" s="151" t="s">
        <v>169</v>
      </c>
      <c r="H57" s="138"/>
      <c r="I57" s="138"/>
      <c r="J57" s="139"/>
      <c r="K57" s="174" t="s">
        <v>189</v>
      </c>
      <c r="L57" s="175"/>
      <c r="M57" s="111"/>
      <c r="N57" s="120"/>
      <c r="O57" s="157" t="s">
        <v>220</v>
      </c>
      <c r="P57" s="158"/>
      <c r="Q57" s="111"/>
      <c r="R57" s="111"/>
      <c r="S57" s="111"/>
      <c r="T57" s="19"/>
    </row>
    <row r="58" spans="1:20" ht="55.5" customHeight="1" thickBot="1" x14ac:dyDescent="0.35">
      <c r="A58" s="20"/>
      <c r="B58" s="18"/>
      <c r="C58" s="18"/>
      <c r="D58" s="18"/>
      <c r="E58" s="143"/>
      <c r="F58" s="144"/>
      <c r="G58" s="152" t="s">
        <v>244</v>
      </c>
      <c r="H58" s="138"/>
      <c r="I58" s="138"/>
      <c r="J58" s="139"/>
      <c r="K58" s="176" t="s">
        <v>245</v>
      </c>
      <c r="L58" s="175"/>
      <c r="M58" s="111"/>
      <c r="N58" s="120"/>
      <c r="O58" s="159" t="s">
        <v>246</v>
      </c>
      <c r="P58" s="160"/>
      <c r="Q58" s="111"/>
      <c r="R58" s="111"/>
      <c r="S58" s="111"/>
      <c r="T58" s="19"/>
    </row>
    <row r="59" spans="1:20" ht="33.75" customHeight="1" thickBot="1" x14ac:dyDescent="0.35">
      <c r="A59" s="20"/>
      <c r="B59" s="18"/>
      <c r="C59" s="18"/>
      <c r="D59" s="18"/>
      <c r="E59" s="147" t="s">
        <v>247</v>
      </c>
      <c r="F59" s="111"/>
      <c r="G59" s="153"/>
      <c r="H59" s="154"/>
      <c r="I59" s="154"/>
      <c r="J59" s="155"/>
      <c r="K59" s="140"/>
      <c r="L59" s="141"/>
      <c r="M59" s="124"/>
      <c r="N59" s="142"/>
      <c r="O59" s="122"/>
      <c r="P59" s="123"/>
      <c r="Q59" s="124"/>
      <c r="R59" s="124"/>
      <c r="S59" s="124"/>
      <c r="T59" s="19"/>
    </row>
    <row r="60" spans="1:20" ht="33.75" customHeight="1" thickBot="1" x14ac:dyDescent="0.35">
      <c r="A60" s="20"/>
      <c r="B60" s="18"/>
      <c r="C60" s="18"/>
      <c r="D60" s="18"/>
      <c r="E60" s="145" t="s">
        <v>248</v>
      </c>
      <c r="F60" s="111"/>
      <c r="G60" s="153"/>
      <c r="H60" s="154"/>
      <c r="I60" s="154"/>
      <c r="J60" s="155"/>
      <c r="K60" s="140"/>
      <c r="L60" s="141"/>
      <c r="M60" s="124"/>
      <c r="N60" s="142"/>
      <c r="O60" s="122"/>
      <c r="P60" s="123"/>
      <c r="Q60" s="124"/>
      <c r="R60" s="124"/>
      <c r="S60" s="124"/>
      <c r="T60" s="19"/>
    </row>
    <row r="61" spans="1:20" ht="33.75" customHeight="1" thickBot="1" x14ac:dyDescent="0.35">
      <c r="A61" s="20"/>
      <c r="B61" s="18"/>
      <c r="C61" s="18"/>
      <c r="D61" s="18"/>
      <c r="E61" s="145" t="s">
        <v>249</v>
      </c>
      <c r="F61" s="111"/>
      <c r="G61" s="153"/>
      <c r="H61" s="154"/>
      <c r="I61" s="154"/>
      <c r="J61" s="155"/>
      <c r="K61" s="140"/>
      <c r="L61" s="141"/>
      <c r="M61" s="124"/>
      <c r="N61" s="142"/>
      <c r="O61" s="122"/>
      <c r="P61" s="123"/>
      <c r="Q61" s="124"/>
      <c r="R61" s="124"/>
      <c r="S61" s="124"/>
      <c r="T61" s="19"/>
    </row>
    <row r="62" spans="1:20" ht="33.75" customHeight="1" thickBot="1" x14ac:dyDescent="0.35">
      <c r="A62" s="20"/>
      <c r="B62" s="18"/>
      <c r="C62" s="18"/>
      <c r="D62" s="18"/>
      <c r="E62" s="148" t="s">
        <v>250</v>
      </c>
      <c r="F62" s="111"/>
      <c r="G62" s="153"/>
      <c r="H62" s="154"/>
      <c r="I62" s="154"/>
      <c r="J62" s="156"/>
      <c r="K62" s="140"/>
      <c r="L62" s="141"/>
      <c r="M62" s="124"/>
      <c r="N62" s="142"/>
      <c r="O62" s="125"/>
      <c r="P62" s="126"/>
      <c r="Q62" s="127"/>
      <c r="R62" s="127"/>
      <c r="S62" s="128"/>
      <c r="T62" s="19"/>
    </row>
    <row r="63" spans="1:20" ht="33.75" customHeight="1" thickBot="1" x14ac:dyDescent="0.35">
      <c r="A63" s="20"/>
      <c r="B63" s="18"/>
      <c r="C63" s="18"/>
      <c r="D63" s="18"/>
      <c r="E63" s="149" t="s">
        <v>251</v>
      </c>
      <c r="F63" s="111"/>
      <c r="G63" s="153"/>
      <c r="H63" s="154"/>
      <c r="I63" s="154"/>
      <c r="J63" s="156"/>
      <c r="K63" s="140"/>
      <c r="L63" s="141"/>
      <c r="M63" s="124"/>
      <c r="N63" s="142"/>
      <c r="O63" s="125"/>
      <c r="P63" s="126"/>
      <c r="Q63" s="127"/>
      <c r="R63" s="127"/>
      <c r="S63" s="128"/>
      <c r="T63" s="19"/>
    </row>
    <row r="64" spans="1:20" ht="33.75" customHeight="1" thickBot="1" x14ac:dyDescent="0.35">
      <c r="A64" s="20"/>
      <c r="B64" s="18"/>
      <c r="C64" s="18"/>
      <c r="D64" s="18"/>
      <c r="E64" s="150" t="s">
        <v>252</v>
      </c>
      <c r="F64" s="111"/>
      <c r="G64" s="153"/>
      <c r="H64" s="154"/>
      <c r="I64" s="154"/>
      <c r="J64" s="156"/>
      <c r="K64" s="140"/>
      <c r="L64" s="141"/>
      <c r="M64" s="124"/>
      <c r="N64" s="142"/>
      <c r="O64" s="122"/>
      <c r="P64" s="123"/>
      <c r="Q64" s="124"/>
      <c r="R64" s="124"/>
      <c r="S64" s="124"/>
      <c r="T64" s="19"/>
    </row>
    <row r="65" spans="1:20" ht="33.75" customHeight="1" thickBot="1" x14ac:dyDescent="0.35">
      <c r="A65" s="20"/>
      <c r="B65" s="18"/>
      <c r="C65" s="18"/>
      <c r="D65" s="18"/>
      <c r="E65" s="150" t="s">
        <v>253</v>
      </c>
      <c r="F65" s="111"/>
      <c r="G65" s="153"/>
      <c r="H65" s="154"/>
      <c r="I65" s="154"/>
      <c r="J65" s="156"/>
      <c r="K65" s="140"/>
      <c r="L65" s="141"/>
      <c r="M65" s="124"/>
      <c r="N65" s="142"/>
      <c r="O65" s="122"/>
      <c r="P65" s="123"/>
      <c r="Q65" s="124"/>
      <c r="R65" s="124"/>
      <c r="S65" s="124"/>
      <c r="T65" s="19"/>
    </row>
    <row r="66" spans="1:20" ht="33.75" customHeight="1" thickBot="1" x14ac:dyDescent="0.35">
      <c r="A66" s="20"/>
      <c r="B66" s="18"/>
      <c r="C66" s="18"/>
      <c r="D66" s="18"/>
      <c r="E66" s="150" t="s">
        <v>254</v>
      </c>
      <c r="F66" s="111"/>
      <c r="G66" s="153"/>
      <c r="H66" s="154"/>
      <c r="I66" s="154"/>
      <c r="J66" s="156"/>
      <c r="K66" s="140"/>
      <c r="L66" s="141"/>
      <c r="M66" s="124"/>
      <c r="N66" s="142"/>
      <c r="O66" s="128"/>
      <c r="P66" s="124"/>
      <c r="Q66" s="124"/>
      <c r="R66" s="124"/>
      <c r="S66" s="124"/>
      <c r="T66" s="19"/>
    </row>
    <row r="67" spans="1:20" ht="33.75" customHeight="1" thickBot="1" x14ac:dyDescent="0.35">
      <c r="A67" s="20"/>
      <c r="B67" s="18"/>
      <c r="C67" s="18"/>
      <c r="D67" s="18"/>
      <c r="E67" s="136" t="s">
        <v>255</v>
      </c>
      <c r="F67" s="111"/>
      <c r="G67" s="153"/>
      <c r="H67" s="154"/>
      <c r="I67" s="154"/>
      <c r="J67" s="156"/>
      <c r="K67" s="140"/>
      <c r="L67" s="141"/>
      <c r="M67" s="124"/>
      <c r="N67" s="142"/>
      <c r="O67" s="128"/>
      <c r="P67" s="124"/>
      <c r="Q67" s="124"/>
      <c r="R67" s="124"/>
      <c r="S67" s="124"/>
      <c r="T67" s="19"/>
    </row>
    <row r="68" spans="1:20" ht="33.75" customHeight="1" thickBot="1" x14ac:dyDescent="0.35">
      <c r="A68" s="21"/>
      <c r="B68" s="22"/>
      <c r="C68" s="22"/>
      <c r="D68" s="22"/>
      <c r="E68" s="22"/>
      <c r="F68" s="22"/>
      <c r="G68" s="22"/>
      <c r="H68" s="22"/>
      <c r="I68" s="22"/>
      <c r="J68" s="22"/>
      <c r="K68" s="22"/>
      <c r="L68" s="22"/>
      <c r="M68" s="22"/>
      <c r="N68" s="22"/>
      <c r="O68" s="22"/>
      <c r="P68" s="22"/>
      <c r="Q68" s="22"/>
      <c r="R68" s="22"/>
      <c r="S68" s="22"/>
      <c r="T68" s="23"/>
    </row>
    <row r="69" spans="1:20" ht="33.75" customHeight="1" thickBot="1" x14ac:dyDescent="0.35">
      <c r="A69" s="18"/>
      <c r="B69" s="18"/>
      <c r="C69" s="18"/>
      <c r="D69" s="18"/>
      <c r="E69" s="18"/>
      <c r="F69" s="18"/>
      <c r="G69" s="18"/>
      <c r="H69" s="18"/>
      <c r="I69" s="18"/>
      <c r="J69" s="18"/>
      <c r="K69" s="18"/>
      <c r="L69" s="18"/>
      <c r="M69" s="18"/>
      <c r="N69" s="18"/>
      <c r="O69" s="18"/>
      <c r="P69" s="18"/>
      <c r="Q69" s="18"/>
      <c r="R69" s="18"/>
      <c r="S69" s="18"/>
      <c r="T69" s="18"/>
    </row>
    <row r="70" spans="1:20" ht="33.75" customHeight="1" x14ac:dyDescent="0.3">
      <c r="A70" s="39"/>
      <c r="B70" s="40"/>
      <c r="C70" s="40"/>
      <c r="D70" s="40"/>
      <c r="E70" s="40"/>
      <c r="F70" s="40"/>
      <c r="G70" s="40"/>
      <c r="H70" s="40"/>
      <c r="I70" s="40"/>
      <c r="J70" s="40"/>
      <c r="K70" s="40"/>
      <c r="L70" s="40"/>
      <c r="M70" s="40"/>
      <c r="N70" s="40"/>
      <c r="O70" s="40"/>
      <c r="P70" s="40"/>
      <c r="Q70" s="40"/>
      <c r="R70" s="40"/>
      <c r="S70" s="40"/>
      <c r="T70" s="41"/>
    </row>
    <row r="71" spans="1:20" ht="33.75" customHeight="1" x14ac:dyDescent="0.3">
      <c r="A71" s="20"/>
      <c r="B71" s="18"/>
      <c r="C71" s="18"/>
      <c r="D71" s="18"/>
      <c r="E71" s="18"/>
      <c r="F71" s="18"/>
      <c r="G71" s="18"/>
      <c r="H71" s="18"/>
      <c r="I71" s="18"/>
      <c r="J71" s="18"/>
      <c r="K71" s="18"/>
      <c r="L71" s="18"/>
      <c r="M71" s="18"/>
      <c r="N71" s="18"/>
      <c r="O71" s="18"/>
      <c r="P71" s="18"/>
      <c r="Q71" s="18"/>
      <c r="R71" s="18"/>
      <c r="S71" s="18"/>
      <c r="T71" s="19"/>
    </row>
    <row r="72" spans="1:20" ht="33.75" customHeight="1" x14ac:dyDescent="0.3">
      <c r="A72" s="20"/>
      <c r="B72" s="146" t="s">
        <v>340</v>
      </c>
      <c r="C72" s="146"/>
      <c r="D72" s="146"/>
      <c r="E72" s="146"/>
      <c r="F72" s="146"/>
      <c r="G72" s="146"/>
      <c r="H72" s="146"/>
      <c r="I72" s="146"/>
      <c r="J72" s="146"/>
      <c r="K72" s="146"/>
      <c r="L72" s="146"/>
      <c r="M72" s="146"/>
      <c r="N72" s="146"/>
      <c r="O72" s="146"/>
      <c r="P72" s="146"/>
      <c r="Q72" s="146"/>
      <c r="R72" s="146"/>
      <c r="S72" s="146"/>
      <c r="T72" s="19"/>
    </row>
    <row r="73" spans="1:20" ht="33.75" customHeight="1" thickBot="1" x14ac:dyDescent="0.35">
      <c r="A73" s="20"/>
      <c r="B73" s="146"/>
      <c r="C73" s="146"/>
      <c r="D73" s="146"/>
      <c r="E73" s="146"/>
      <c r="F73" s="146"/>
      <c r="G73" s="146"/>
      <c r="H73" s="146"/>
      <c r="I73" s="146"/>
      <c r="J73" s="146"/>
      <c r="K73" s="146"/>
      <c r="L73" s="146"/>
      <c r="M73" s="146"/>
      <c r="N73" s="146"/>
      <c r="O73" s="146"/>
      <c r="P73" s="146"/>
      <c r="Q73" s="146"/>
      <c r="R73" s="146"/>
      <c r="S73" s="146"/>
      <c r="T73" s="19"/>
    </row>
    <row r="74" spans="1:20" ht="33.75" customHeight="1" x14ac:dyDescent="0.3">
      <c r="A74" s="133" t="s">
        <v>169</v>
      </c>
      <c r="B74" s="132" t="s">
        <v>256</v>
      </c>
      <c r="C74" s="111"/>
      <c r="D74" s="111"/>
      <c r="E74" s="111"/>
      <c r="F74" s="111"/>
      <c r="G74" s="120"/>
      <c r="H74" s="137" t="s">
        <v>257</v>
      </c>
      <c r="I74" s="138"/>
      <c r="J74" s="138"/>
      <c r="K74" s="138"/>
      <c r="L74" s="138"/>
      <c r="M74" s="139"/>
      <c r="N74" s="132" t="s">
        <v>258</v>
      </c>
      <c r="O74" s="111" t="s">
        <v>258</v>
      </c>
      <c r="P74" s="111"/>
      <c r="Q74" s="111"/>
      <c r="R74" s="111"/>
      <c r="S74" s="111"/>
      <c r="T74" s="19"/>
    </row>
    <row r="75" spans="1:20" ht="59.25" customHeight="1" x14ac:dyDescent="0.3">
      <c r="A75" s="134"/>
      <c r="B75" s="110" t="s">
        <v>259</v>
      </c>
      <c r="C75" s="111"/>
      <c r="D75" s="111"/>
      <c r="E75" s="111"/>
      <c r="F75" s="111"/>
      <c r="G75" s="118"/>
      <c r="H75" s="110" t="s">
        <v>269</v>
      </c>
      <c r="I75" s="111"/>
      <c r="J75" s="111"/>
      <c r="K75" s="111"/>
      <c r="L75" s="111"/>
      <c r="M75" s="118"/>
      <c r="N75" s="110" t="s">
        <v>278</v>
      </c>
      <c r="O75" s="111" t="s">
        <v>278</v>
      </c>
      <c r="P75" s="111"/>
      <c r="Q75" s="111"/>
      <c r="R75" s="111"/>
      <c r="S75" s="111"/>
      <c r="T75" s="19"/>
    </row>
    <row r="76" spans="1:20" ht="82.5" customHeight="1" x14ac:dyDescent="0.3">
      <c r="A76" s="134"/>
      <c r="B76" s="110" t="s">
        <v>260</v>
      </c>
      <c r="C76" s="111"/>
      <c r="D76" s="111"/>
      <c r="E76" s="111"/>
      <c r="F76" s="111"/>
      <c r="G76" s="118"/>
      <c r="H76" s="110" t="s">
        <v>270</v>
      </c>
      <c r="I76" s="111"/>
      <c r="J76" s="111"/>
      <c r="K76" s="111"/>
      <c r="L76" s="111"/>
      <c r="M76" s="118"/>
      <c r="N76" s="110" t="s">
        <v>279</v>
      </c>
      <c r="O76" s="111" t="s">
        <v>279</v>
      </c>
      <c r="P76" s="111"/>
      <c r="Q76" s="111"/>
      <c r="R76" s="111"/>
      <c r="S76" s="111"/>
      <c r="T76" s="19"/>
    </row>
    <row r="77" spans="1:20" ht="33.75" customHeight="1" x14ac:dyDescent="0.3">
      <c r="A77" s="134"/>
      <c r="B77" s="110" t="s">
        <v>261</v>
      </c>
      <c r="C77" s="111"/>
      <c r="D77" s="111"/>
      <c r="E77" s="111"/>
      <c r="F77" s="111"/>
      <c r="G77" s="118"/>
      <c r="H77" s="110" t="s">
        <v>271</v>
      </c>
      <c r="I77" s="111"/>
      <c r="J77" s="111"/>
      <c r="K77" s="111"/>
      <c r="L77" s="111"/>
      <c r="M77" s="118"/>
      <c r="N77" s="110" t="s">
        <v>280</v>
      </c>
      <c r="O77" s="111" t="s">
        <v>280</v>
      </c>
      <c r="P77" s="111"/>
      <c r="Q77" s="111"/>
      <c r="R77" s="111"/>
      <c r="S77" s="111"/>
      <c r="T77" s="19"/>
    </row>
    <row r="78" spans="1:20" ht="33.75" customHeight="1" x14ac:dyDescent="0.3">
      <c r="A78" s="134"/>
      <c r="B78" s="110" t="s">
        <v>262</v>
      </c>
      <c r="C78" s="111"/>
      <c r="D78" s="111"/>
      <c r="E78" s="111"/>
      <c r="F78" s="111"/>
      <c r="G78" s="118"/>
      <c r="H78" s="110" t="s">
        <v>272</v>
      </c>
      <c r="I78" s="111"/>
      <c r="J78" s="111"/>
      <c r="K78" s="111"/>
      <c r="L78" s="111"/>
      <c r="M78" s="118"/>
      <c r="N78" s="110" t="s">
        <v>281</v>
      </c>
      <c r="O78" s="111" t="s">
        <v>281</v>
      </c>
      <c r="P78" s="111"/>
      <c r="Q78" s="111"/>
      <c r="R78" s="111"/>
      <c r="S78" s="111"/>
      <c r="T78" s="19"/>
    </row>
    <row r="79" spans="1:20" ht="33.75" customHeight="1" x14ac:dyDescent="0.3">
      <c r="A79" s="134"/>
      <c r="B79" s="110" t="s">
        <v>263</v>
      </c>
      <c r="C79" s="111"/>
      <c r="D79" s="111"/>
      <c r="E79" s="111"/>
      <c r="F79" s="111"/>
      <c r="G79" s="118"/>
      <c r="H79" s="110" t="s">
        <v>273</v>
      </c>
      <c r="I79" s="111"/>
      <c r="J79" s="111"/>
      <c r="K79" s="111"/>
      <c r="L79" s="111"/>
      <c r="M79" s="118"/>
      <c r="N79" s="110" t="s">
        <v>282</v>
      </c>
      <c r="O79" s="111" t="s">
        <v>282</v>
      </c>
      <c r="P79" s="111"/>
      <c r="Q79" s="111"/>
      <c r="R79" s="111"/>
      <c r="S79" s="111"/>
      <c r="T79" s="19"/>
    </row>
    <row r="80" spans="1:20" ht="33.75" customHeight="1" x14ac:dyDescent="0.3">
      <c r="A80" s="134"/>
      <c r="B80" s="110" t="s">
        <v>264</v>
      </c>
      <c r="C80" s="111"/>
      <c r="D80" s="111"/>
      <c r="E80" s="111"/>
      <c r="F80" s="111"/>
      <c r="G80" s="118"/>
      <c r="H80" s="110" t="s">
        <v>274</v>
      </c>
      <c r="I80" s="111"/>
      <c r="J80" s="111"/>
      <c r="K80" s="111"/>
      <c r="L80" s="111"/>
      <c r="M80" s="118"/>
      <c r="N80" s="110" t="s">
        <v>283</v>
      </c>
      <c r="O80" s="111" t="s">
        <v>283</v>
      </c>
      <c r="P80" s="111"/>
      <c r="Q80" s="111"/>
      <c r="R80" s="111"/>
      <c r="S80" s="111"/>
      <c r="T80" s="19"/>
    </row>
    <row r="81" spans="1:20" ht="33.75" customHeight="1" x14ac:dyDescent="0.3">
      <c r="A81" s="134"/>
      <c r="B81" s="110" t="s">
        <v>265</v>
      </c>
      <c r="C81" s="111"/>
      <c r="D81" s="111"/>
      <c r="E81" s="111"/>
      <c r="F81" s="111"/>
      <c r="G81" s="118"/>
      <c r="H81" s="110" t="s">
        <v>275</v>
      </c>
      <c r="I81" s="111"/>
      <c r="J81" s="111"/>
      <c r="K81" s="111"/>
      <c r="L81" s="111"/>
      <c r="M81" s="118"/>
      <c r="N81" s="110" t="s">
        <v>284</v>
      </c>
      <c r="O81" s="111" t="s">
        <v>284</v>
      </c>
      <c r="P81" s="111"/>
      <c r="Q81" s="111"/>
      <c r="R81" s="111"/>
      <c r="S81" s="111"/>
      <c r="T81" s="19"/>
    </row>
    <row r="82" spans="1:20" ht="33.75" customHeight="1" x14ac:dyDescent="0.3">
      <c r="A82" s="134"/>
      <c r="B82" s="110" t="s">
        <v>266</v>
      </c>
      <c r="C82" s="111"/>
      <c r="D82" s="111"/>
      <c r="E82" s="111"/>
      <c r="F82" s="111"/>
      <c r="G82" s="118"/>
      <c r="H82" s="110" t="s">
        <v>276</v>
      </c>
      <c r="I82" s="111"/>
      <c r="J82" s="111"/>
      <c r="K82" s="111"/>
      <c r="L82" s="111"/>
      <c r="M82" s="118"/>
      <c r="N82" s="110" t="s">
        <v>285</v>
      </c>
      <c r="O82" s="111" t="s">
        <v>285</v>
      </c>
      <c r="P82" s="111"/>
      <c r="Q82" s="111"/>
      <c r="R82" s="111"/>
      <c r="S82" s="111"/>
      <c r="T82" s="19"/>
    </row>
    <row r="83" spans="1:20" ht="33.75" customHeight="1" x14ac:dyDescent="0.3">
      <c r="A83" s="134"/>
      <c r="B83" s="110" t="s">
        <v>267</v>
      </c>
      <c r="C83" s="111"/>
      <c r="D83" s="111"/>
      <c r="E83" s="111"/>
      <c r="F83" s="111"/>
      <c r="G83" s="118"/>
      <c r="H83" s="110" t="s">
        <v>277</v>
      </c>
      <c r="I83" s="111"/>
      <c r="J83" s="111"/>
      <c r="K83" s="111"/>
      <c r="L83" s="111"/>
      <c r="M83" s="118"/>
      <c r="N83" s="115"/>
      <c r="O83" s="111"/>
      <c r="P83" s="111"/>
      <c r="Q83" s="111"/>
      <c r="R83" s="111"/>
      <c r="S83" s="111"/>
      <c r="T83" s="19"/>
    </row>
    <row r="84" spans="1:20" ht="33.75" customHeight="1" thickBot="1" x14ac:dyDescent="0.35">
      <c r="A84" s="135"/>
      <c r="B84" s="116" t="s">
        <v>268</v>
      </c>
      <c r="C84" s="117"/>
      <c r="D84" s="117"/>
      <c r="E84" s="117"/>
      <c r="F84" s="117"/>
      <c r="G84" s="117"/>
      <c r="H84" s="116"/>
      <c r="I84" s="117"/>
      <c r="J84" s="117"/>
      <c r="K84" s="117"/>
      <c r="L84" s="117"/>
      <c r="M84" s="117"/>
      <c r="N84" s="116"/>
      <c r="O84" s="117"/>
      <c r="P84" s="117"/>
      <c r="Q84" s="117"/>
      <c r="R84" s="117"/>
      <c r="S84" s="117"/>
      <c r="T84" s="23"/>
    </row>
    <row r="85" spans="1:20" ht="33.75" customHeight="1" thickBot="1" x14ac:dyDescent="0.35">
      <c r="A85" s="78"/>
      <c r="B85" s="80"/>
      <c r="C85" s="81"/>
      <c r="D85" s="81"/>
      <c r="E85" s="81"/>
      <c r="F85" s="81"/>
      <c r="G85" s="81"/>
      <c r="H85" s="80"/>
      <c r="I85" s="81"/>
      <c r="J85" s="81"/>
      <c r="K85" s="81"/>
      <c r="L85" s="81"/>
      <c r="M85" s="81"/>
      <c r="N85" s="80"/>
      <c r="O85" s="81"/>
      <c r="P85" s="81"/>
      <c r="Q85" s="81"/>
      <c r="R85" s="81"/>
      <c r="S85" s="81"/>
      <c r="T85" s="79"/>
    </row>
    <row r="86" spans="1:20" ht="33.75" customHeight="1" x14ac:dyDescent="0.3">
      <c r="A86" s="39"/>
      <c r="B86" s="40"/>
      <c r="C86" s="40"/>
      <c r="D86" s="40"/>
      <c r="E86" s="40"/>
      <c r="F86" s="40"/>
      <c r="G86" s="40"/>
      <c r="H86" s="40"/>
      <c r="I86" s="40"/>
      <c r="J86" s="40"/>
      <c r="K86" s="40"/>
      <c r="L86" s="40"/>
      <c r="M86" s="40"/>
      <c r="N86" s="40"/>
      <c r="O86" s="40"/>
      <c r="P86" s="40"/>
      <c r="Q86" s="40"/>
      <c r="R86" s="40"/>
      <c r="S86" s="40"/>
      <c r="T86" s="41"/>
    </row>
    <row r="87" spans="1:20" ht="33.75" customHeight="1" x14ac:dyDescent="0.3">
      <c r="A87" s="20"/>
      <c r="B87" s="18"/>
      <c r="C87" s="18"/>
      <c r="D87" s="18"/>
      <c r="E87" s="18"/>
      <c r="F87" s="18"/>
      <c r="G87" s="18"/>
      <c r="H87" s="18"/>
      <c r="I87" s="18"/>
      <c r="J87" s="18"/>
      <c r="K87" s="18"/>
      <c r="L87" s="18"/>
      <c r="M87" s="18"/>
      <c r="N87" s="18"/>
      <c r="O87" s="110"/>
      <c r="P87" s="111"/>
      <c r="Q87" s="111"/>
      <c r="R87" s="120"/>
      <c r="S87" s="18"/>
      <c r="T87" s="19"/>
    </row>
    <row r="88" spans="1:20" ht="33.75" customHeight="1" x14ac:dyDescent="0.3">
      <c r="A88" s="20"/>
      <c r="B88" s="18"/>
      <c r="C88" s="18"/>
      <c r="D88" s="18"/>
      <c r="E88" s="18"/>
      <c r="F88" s="18"/>
      <c r="G88" s="18"/>
      <c r="H88" s="18"/>
      <c r="I88" s="18"/>
      <c r="J88" s="18"/>
      <c r="K88" s="18"/>
      <c r="L88" s="18"/>
      <c r="M88" s="18"/>
      <c r="N88" s="18"/>
      <c r="O88" s="18"/>
      <c r="P88" s="18"/>
      <c r="Q88" s="18"/>
      <c r="R88" s="18"/>
      <c r="S88" s="18"/>
      <c r="T88" s="19"/>
    </row>
    <row r="89" spans="1:20" ht="33.75" customHeight="1" x14ac:dyDescent="0.3">
      <c r="A89" s="20"/>
      <c r="B89" s="18"/>
      <c r="C89" s="18"/>
      <c r="D89" s="18"/>
      <c r="E89" s="18"/>
      <c r="F89" s="18"/>
      <c r="G89" s="18"/>
      <c r="H89" s="18"/>
      <c r="I89" s="18"/>
      <c r="J89" s="18"/>
      <c r="K89" s="18"/>
      <c r="L89" s="18"/>
      <c r="M89" s="18"/>
      <c r="N89" s="18"/>
      <c r="O89" s="18"/>
      <c r="P89" s="18"/>
      <c r="Q89" s="18"/>
      <c r="R89" s="18"/>
      <c r="S89" s="18"/>
      <c r="T89" s="19"/>
    </row>
    <row r="90" spans="1:20" ht="33.75" customHeight="1" thickBot="1" x14ac:dyDescent="0.35">
      <c r="A90" s="185" t="s">
        <v>339</v>
      </c>
      <c r="B90" s="186"/>
      <c r="C90" s="186"/>
      <c r="D90" s="186"/>
      <c r="E90" s="186"/>
      <c r="F90" s="186"/>
      <c r="G90" s="186"/>
      <c r="H90" s="186"/>
      <c r="I90" s="186"/>
      <c r="J90" s="186"/>
      <c r="K90" s="186"/>
      <c r="L90" s="186"/>
      <c r="M90" s="186"/>
      <c r="N90" s="186"/>
      <c r="O90" s="186"/>
      <c r="P90" s="186"/>
      <c r="Q90" s="186"/>
      <c r="R90" s="186"/>
      <c r="S90" s="186"/>
      <c r="T90" s="19"/>
    </row>
    <row r="91" spans="1:20" ht="33.75" customHeight="1" x14ac:dyDescent="0.3">
      <c r="A91" s="129" t="s">
        <v>189</v>
      </c>
      <c r="B91" s="121" t="s">
        <v>286</v>
      </c>
      <c r="C91" s="111"/>
      <c r="D91" s="111"/>
      <c r="E91" s="111"/>
      <c r="F91" s="111"/>
      <c r="G91" s="120"/>
      <c r="H91" s="121" t="s">
        <v>208</v>
      </c>
      <c r="I91" s="111"/>
      <c r="J91" s="111"/>
      <c r="K91" s="111"/>
      <c r="L91" s="111"/>
      <c r="M91" s="120"/>
      <c r="N91" s="121" t="s">
        <v>190</v>
      </c>
      <c r="O91" s="111"/>
      <c r="P91" s="111"/>
      <c r="Q91" s="111"/>
      <c r="R91" s="111"/>
      <c r="S91" s="111"/>
      <c r="T91" s="19"/>
    </row>
    <row r="92" spans="1:20" ht="33.75" customHeight="1" x14ac:dyDescent="0.3">
      <c r="A92" s="130"/>
      <c r="B92" s="119" t="s">
        <v>287</v>
      </c>
      <c r="C92" s="111"/>
      <c r="D92" s="111"/>
      <c r="E92" s="111"/>
      <c r="F92" s="111"/>
      <c r="G92" s="120"/>
      <c r="H92" s="119" t="s">
        <v>293</v>
      </c>
      <c r="I92" s="111"/>
      <c r="J92" s="111"/>
      <c r="K92" s="111"/>
      <c r="L92" s="111"/>
      <c r="M92" s="120"/>
      <c r="N92" s="119" t="s">
        <v>298</v>
      </c>
      <c r="O92" s="111"/>
      <c r="P92" s="111"/>
      <c r="Q92" s="111"/>
      <c r="R92" s="111"/>
      <c r="S92" s="111"/>
      <c r="T92" s="19"/>
    </row>
    <row r="93" spans="1:20" ht="33.75" customHeight="1" x14ac:dyDescent="0.3">
      <c r="A93" s="130"/>
      <c r="B93" s="119" t="s">
        <v>288</v>
      </c>
      <c r="C93" s="111"/>
      <c r="D93" s="111"/>
      <c r="E93" s="111"/>
      <c r="F93" s="111"/>
      <c r="G93" s="120"/>
      <c r="H93" s="119" t="s">
        <v>294</v>
      </c>
      <c r="I93" s="111"/>
      <c r="J93" s="111"/>
      <c r="K93" s="111"/>
      <c r="L93" s="111"/>
      <c r="M93" s="120"/>
      <c r="N93" s="119" t="s">
        <v>299</v>
      </c>
      <c r="O93" s="111"/>
      <c r="P93" s="111"/>
      <c r="Q93" s="111"/>
      <c r="R93" s="111"/>
      <c r="S93" s="111"/>
      <c r="T93" s="19"/>
    </row>
    <row r="94" spans="1:20" ht="33.75" customHeight="1" x14ac:dyDescent="0.3">
      <c r="A94" s="130"/>
      <c r="B94" s="119" t="s">
        <v>289</v>
      </c>
      <c r="C94" s="111"/>
      <c r="D94" s="111"/>
      <c r="E94" s="111"/>
      <c r="F94" s="111"/>
      <c r="G94" s="120"/>
      <c r="H94" s="119" t="s">
        <v>295</v>
      </c>
      <c r="I94" s="111"/>
      <c r="J94" s="111"/>
      <c r="K94" s="111"/>
      <c r="L94" s="111"/>
      <c r="M94" s="120"/>
      <c r="N94" s="119" t="s">
        <v>300</v>
      </c>
      <c r="O94" s="111"/>
      <c r="P94" s="111"/>
      <c r="Q94" s="111"/>
      <c r="R94" s="111"/>
      <c r="S94" s="111"/>
      <c r="T94" s="19"/>
    </row>
    <row r="95" spans="1:20" ht="33.75" customHeight="1" x14ac:dyDescent="0.3">
      <c r="A95" s="130"/>
      <c r="B95" s="119" t="s">
        <v>290</v>
      </c>
      <c r="C95" s="111"/>
      <c r="D95" s="111"/>
      <c r="E95" s="111"/>
      <c r="F95" s="111"/>
      <c r="G95" s="120"/>
      <c r="H95" s="119" t="s">
        <v>296</v>
      </c>
      <c r="I95" s="111"/>
      <c r="J95" s="111"/>
      <c r="K95" s="111"/>
      <c r="L95" s="111"/>
      <c r="M95" s="120"/>
      <c r="N95" s="119" t="s">
        <v>301</v>
      </c>
      <c r="O95" s="111"/>
      <c r="P95" s="111"/>
      <c r="Q95" s="111"/>
      <c r="R95" s="111"/>
      <c r="S95" s="111"/>
      <c r="T95" s="19"/>
    </row>
    <row r="96" spans="1:20" ht="33.75" customHeight="1" x14ac:dyDescent="0.3">
      <c r="A96" s="130"/>
      <c r="B96" s="119" t="s">
        <v>291</v>
      </c>
      <c r="C96" s="111"/>
      <c r="D96" s="111"/>
      <c r="E96" s="111"/>
      <c r="F96" s="111"/>
      <c r="G96" s="120"/>
      <c r="H96" s="119" t="s">
        <v>297</v>
      </c>
      <c r="I96" s="111"/>
      <c r="J96" s="111"/>
      <c r="K96" s="111"/>
      <c r="L96" s="111"/>
      <c r="M96" s="120"/>
      <c r="N96" s="119" t="s">
        <v>302</v>
      </c>
      <c r="O96" s="111"/>
      <c r="P96" s="111"/>
      <c r="Q96" s="111"/>
      <c r="R96" s="111"/>
      <c r="S96" s="111"/>
      <c r="T96" s="19"/>
    </row>
    <row r="97" spans="1:20" ht="72" customHeight="1" x14ac:dyDescent="0.3">
      <c r="A97" s="130"/>
      <c r="B97" s="119" t="s">
        <v>292</v>
      </c>
      <c r="C97" s="111"/>
      <c r="D97" s="111"/>
      <c r="E97" s="111"/>
      <c r="F97" s="111"/>
      <c r="G97" s="120"/>
      <c r="H97" s="177"/>
      <c r="I97" s="111"/>
      <c r="J97" s="111"/>
      <c r="K97" s="111"/>
      <c r="L97" s="111"/>
      <c r="M97" s="120"/>
      <c r="N97" s="119" t="s">
        <v>303</v>
      </c>
      <c r="O97" s="111"/>
      <c r="P97" s="111"/>
      <c r="Q97" s="111"/>
      <c r="R97" s="111"/>
      <c r="S97" s="111"/>
      <c r="T97" s="19"/>
    </row>
    <row r="98" spans="1:20" ht="33.75" customHeight="1" x14ac:dyDescent="0.3">
      <c r="A98" s="130"/>
      <c r="B98" s="177"/>
      <c r="C98" s="111"/>
      <c r="D98" s="111"/>
      <c r="E98" s="111"/>
      <c r="F98" s="111"/>
      <c r="G98" s="120"/>
      <c r="H98" s="177"/>
      <c r="I98" s="111"/>
      <c r="J98" s="111"/>
      <c r="K98" s="111"/>
      <c r="L98" s="111"/>
      <c r="M98" s="120"/>
      <c r="N98" s="119" t="s">
        <v>304</v>
      </c>
      <c r="O98" s="111"/>
      <c r="P98" s="111"/>
      <c r="Q98" s="111"/>
      <c r="R98" s="111"/>
      <c r="S98" s="111"/>
      <c r="T98" s="19"/>
    </row>
    <row r="99" spans="1:20" ht="33.75" customHeight="1" x14ac:dyDescent="0.3">
      <c r="A99" s="130"/>
      <c r="B99" s="177"/>
      <c r="C99" s="111"/>
      <c r="D99" s="111"/>
      <c r="E99" s="111"/>
      <c r="F99" s="111"/>
      <c r="G99" s="120"/>
      <c r="H99" s="177"/>
      <c r="I99" s="111"/>
      <c r="J99" s="111"/>
      <c r="K99" s="111"/>
      <c r="L99" s="111"/>
      <c r="M99" s="120"/>
      <c r="N99" s="119" t="s">
        <v>305</v>
      </c>
      <c r="O99" s="111"/>
      <c r="P99" s="111"/>
      <c r="Q99" s="111"/>
      <c r="R99" s="111"/>
      <c r="S99" s="111"/>
      <c r="T99" s="19"/>
    </row>
    <row r="100" spans="1:20" ht="33.75" customHeight="1" x14ac:dyDescent="0.3">
      <c r="A100" s="130"/>
      <c r="B100" s="177"/>
      <c r="C100" s="111"/>
      <c r="D100" s="111"/>
      <c r="E100" s="111"/>
      <c r="F100" s="111"/>
      <c r="G100" s="120"/>
      <c r="H100" s="177"/>
      <c r="I100" s="111"/>
      <c r="J100" s="111"/>
      <c r="K100" s="111"/>
      <c r="L100" s="111"/>
      <c r="M100" s="120"/>
      <c r="N100" s="119" t="s">
        <v>306</v>
      </c>
      <c r="O100" s="111"/>
      <c r="P100" s="111"/>
      <c r="Q100" s="111"/>
      <c r="R100" s="111"/>
      <c r="S100" s="111"/>
      <c r="T100" s="19"/>
    </row>
    <row r="101" spans="1:20" ht="33.75" customHeight="1" x14ac:dyDescent="0.3">
      <c r="A101" s="130"/>
      <c r="B101" s="177"/>
      <c r="C101" s="111"/>
      <c r="D101" s="111"/>
      <c r="E101" s="111"/>
      <c r="F101" s="111"/>
      <c r="G101" s="120"/>
      <c r="H101" s="177"/>
      <c r="I101" s="111"/>
      <c r="J101" s="111"/>
      <c r="K101" s="111"/>
      <c r="L101" s="111"/>
      <c r="M101" s="120"/>
      <c r="N101" s="119" t="s">
        <v>307</v>
      </c>
      <c r="O101" s="111"/>
      <c r="P101" s="111"/>
      <c r="Q101" s="111"/>
      <c r="R101" s="111"/>
      <c r="S101" s="111"/>
      <c r="T101" s="19"/>
    </row>
    <row r="102" spans="1:20" ht="33.75" customHeight="1" x14ac:dyDescent="0.3">
      <c r="A102" s="130"/>
      <c r="B102" s="177"/>
      <c r="C102" s="111"/>
      <c r="D102" s="111"/>
      <c r="E102" s="111"/>
      <c r="F102" s="111"/>
      <c r="G102" s="120"/>
      <c r="H102" s="177"/>
      <c r="I102" s="111"/>
      <c r="J102" s="111"/>
      <c r="K102" s="111"/>
      <c r="L102" s="111"/>
      <c r="M102" s="120"/>
      <c r="N102" s="119" t="s">
        <v>308</v>
      </c>
      <c r="O102" s="111"/>
      <c r="P102" s="111"/>
      <c r="Q102" s="111"/>
      <c r="R102" s="111"/>
      <c r="S102" s="111"/>
      <c r="T102" s="19"/>
    </row>
    <row r="103" spans="1:20" ht="33.75" customHeight="1" x14ac:dyDescent="0.3">
      <c r="A103" s="130"/>
      <c r="B103" s="177"/>
      <c r="C103" s="111"/>
      <c r="D103" s="111"/>
      <c r="E103" s="111"/>
      <c r="F103" s="111"/>
      <c r="G103" s="120"/>
      <c r="H103" s="177"/>
      <c r="I103" s="111"/>
      <c r="J103" s="111"/>
      <c r="K103" s="111"/>
      <c r="L103" s="111"/>
      <c r="M103" s="120"/>
      <c r="N103" s="119" t="s">
        <v>309</v>
      </c>
      <c r="O103" s="111"/>
      <c r="P103" s="111"/>
      <c r="Q103" s="111"/>
      <c r="R103" s="111"/>
      <c r="S103" s="111"/>
      <c r="T103" s="19"/>
    </row>
    <row r="104" spans="1:20" ht="33.75" customHeight="1" x14ac:dyDescent="0.3">
      <c r="A104" s="130"/>
      <c r="B104" s="177"/>
      <c r="C104" s="111"/>
      <c r="D104" s="111"/>
      <c r="E104" s="111"/>
      <c r="F104" s="111"/>
      <c r="G104" s="120"/>
      <c r="H104" s="177"/>
      <c r="I104" s="111"/>
      <c r="J104" s="111"/>
      <c r="K104" s="111"/>
      <c r="L104" s="111"/>
      <c r="M104" s="120"/>
      <c r="N104" s="119" t="s">
        <v>310</v>
      </c>
      <c r="O104" s="111"/>
      <c r="P104" s="111"/>
      <c r="Q104" s="111"/>
      <c r="R104" s="111"/>
      <c r="S104" s="111"/>
      <c r="T104" s="19"/>
    </row>
    <row r="105" spans="1:20" ht="33.75" customHeight="1" x14ac:dyDescent="0.3">
      <c r="A105" s="130"/>
      <c r="B105" s="177"/>
      <c r="C105" s="111"/>
      <c r="D105" s="111"/>
      <c r="E105" s="111"/>
      <c r="F105" s="111"/>
      <c r="G105" s="120"/>
      <c r="H105" s="177"/>
      <c r="I105" s="111"/>
      <c r="J105" s="111"/>
      <c r="K105" s="111"/>
      <c r="L105" s="111"/>
      <c r="M105" s="120"/>
      <c r="N105" s="119" t="s">
        <v>311</v>
      </c>
      <c r="O105" s="111"/>
      <c r="P105" s="111"/>
      <c r="Q105" s="111"/>
      <c r="R105" s="111"/>
      <c r="S105" s="111"/>
      <c r="T105" s="19"/>
    </row>
    <row r="106" spans="1:20" ht="33.75" customHeight="1" x14ac:dyDescent="0.3">
      <c r="A106" s="130"/>
      <c r="B106" s="177"/>
      <c r="C106" s="111"/>
      <c r="D106" s="111"/>
      <c r="E106" s="111"/>
      <c r="F106" s="111"/>
      <c r="G106" s="120"/>
      <c r="H106" s="177"/>
      <c r="I106" s="111"/>
      <c r="J106" s="111"/>
      <c r="K106" s="111"/>
      <c r="L106" s="111"/>
      <c r="M106" s="120"/>
      <c r="N106" s="119" t="s">
        <v>312</v>
      </c>
      <c r="O106" s="111"/>
      <c r="P106" s="111"/>
      <c r="Q106" s="111"/>
      <c r="R106" s="111"/>
      <c r="S106" s="111"/>
      <c r="T106" s="19"/>
    </row>
    <row r="107" spans="1:20" ht="33.75" customHeight="1" thickBot="1" x14ac:dyDescent="0.35">
      <c r="A107" s="131"/>
      <c r="B107" s="187"/>
      <c r="C107" s="117"/>
      <c r="D107" s="117"/>
      <c r="E107" s="117"/>
      <c r="F107" s="117"/>
      <c r="G107" s="180"/>
      <c r="H107" s="187"/>
      <c r="I107" s="117"/>
      <c r="J107" s="117"/>
      <c r="K107" s="117"/>
      <c r="L107" s="117"/>
      <c r="M107" s="180"/>
      <c r="N107" s="188" t="s">
        <v>313</v>
      </c>
      <c r="O107" s="117"/>
      <c r="P107" s="117"/>
      <c r="Q107" s="117"/>
      <c r="R107" s="117"/>
      <c r="S107" s="117"/>
      <c r="T107" s="23"/>
    </row>
    <row r="108" spans="1:20" ht="33.75" customHeight="1" thickBot="1" x14ac:dyDescent="0.35">
      <c r="A108" s="78"/>
      <c r="B108" s="82"/>
      <c r="C108" s="81"/>
      <c r="D108" s="81"/>
      <c r="E108" s="81"/>
      <c r="F108" s="81"/>
      <c r="G108" s="81"/>
      <c r="H108" s="82"/>
      <c r="I108" s="81"/>
      <c r="J108" s="81"/>
      <c r="K108" s="81"/>
      <c r="L108" s="81"/>
      <c r="M108" s="81"/>
      <c r="N108" s="80"/>
      <c r="O108" s="81"/>
      <c r="P108" s="81"/>
      <c r="Q108" s="81"/>
      <c r="R108" s="81"/>
      <c r="S108" s="81"/>
      <c r="T108" s="83"/>
    </row>
    <row r="109" spans="1:20" ht="33.75" customHeight="1" x14ac:dyDescent="0.3">
      <c r="A109" s="84"/>
      <c r="B109" s="85"/>
      <c r="C109" s="86"/>
      <c r="D109" s="86"/>
      <c r="E109" s="86"/>
      <c r="F109" s="86"/>
      <c r="G109" s="86"/>
      <c r="H109" s="85"/>
      <c r="I109" s="86"/>
      <c r="J109" s="86"/>
      <c r="K109" s="86"/>
      <c r="L109" s="86"/>
      <c r="M109" s="86"/>
      <c r="N109" s="87"/>
      <c r="O109" s="86"/>
      <c r="P109" s="86"/>
      <c r="Q109" s="86"/>
      <c r="R109" s="86"/>
      <c r="S109" s="86"/>
      <c r="T109" s="88"/>
    </row>
    <row r="110" spans="1:20" ht="33.75" customHeight="1" x14ac:dyDescent="0.3">
      <c r="A110" s="89"/>
      <c r="B110" s="82"/>
      <c r="C110" s="81"/>
      <c r="D110" s="81"/>
      <c r="E110" s="81"/>
      <c r="F110" s="81"/>
      <c r="G110" s="81"/>
      <c r="H110" s="82"/>
      <c r="I110" s="81"/>
      <c r="J110" s="81"/>
      <c r="K110" s="81"/>
      <c r="L110" s="81"/>
      <c r="M110" s="81"/>
      <c r="N110" s="80"/>
      <c r="O110" s="81"/>
      <c r="P110" s="81"/>
      <c r="Q110" s="81"/>
      <c r="R110" s="81"/>
      <c r="S110" s="81"/>
      <c r="T110" s="90"/>
    </row>
    <row r="111" spans="1:20" ht="33.75" customHeight="1" x14ac:dyDescent="0.3">
      <c r="A111" s="89"/>
      <c r="B111" s="82"/>
      <c r="C111" s="81"/>
      <c r="D111" s="81"/>
      <c r="E111" s="81"/>
      <c r="F111" s="81"/>
      <c r="G111" s="81"/>
      <c r="H111" s="82"/>
      <c r="I111" s="81"/>
      <c r="J111" s="81"/>
      <c r="K111" s="81"/>
      <c r="L111" s="81"/>
      <c r="M111" s="81"/>
      <c r="N111" s="80"/>
      <c r="O111" s="81"/>
      <c r="P111" s="81"/>
      <c r="Q111" s="81"/>
      <c r="R111" s="81"/>
      <c r="S111" s="81"/>
      <c r="T111" s="90"/>
    </row>
    <row r="112" spans="1:20" ht="33.75" customHeight="1" thickBot="1" x14ac:dyDescent="0.35">
      <c r="A112" s="20"/>
      <c r="B112" s="183" t="s">
        <v>341</v>
      </c>
      <c r="C112" s="183"/>
      <c r="D112" s="183"/>
      <c r="E112" s="183"/>
      <c r="F112" s="183"/>
      <c r="G112" s="183"/>
      <c r="H112" s="183"/>
      <c r="I112" s="183"/>
      <c r="J112" s="183"/>
      <c r="K112" s="183"/>
      <c r="L112" s="183"/>
      <c r="M112" s="183"/>
      <c r="N112" s="183"/>
      <c r="O112" s="183"/>
      <c r="P112" s="183"/>
      <c r="Q112" s="183"/>
      <c r="R112" s="183"/>
      <c r="S112" s="18"/>
      <c r="T112" s="19"/>
    </row>
    <row r="113" spans="1:20" ht="33.75" customHeight="1" x14ac:dyDescent="0.3">
      <c r="A113" s="112" t="s">
        <v>220</v>
      </c>
      <c r="B113" s="184" t="s">
        <v>314</v>
      </c>
      <c r="C113" s="111"/>
      <c r="D113" s="111"/>
      <c r="E113" s="111"/>
      <c r="F113" s="111"/>
      <c r="G113" s="120"/>
      <c r="H113" s="184" t="s">
        <v>315</v>
      </c>
      <c r="I113" s="111"/>
      <c r="J113" s="111"/>
      <c r="K113" s="111"/>
      <c r="L113" s="111"/>
      <c r="M113" s="111"/>
      <c r="N113" s="18"/>
      <c r="O113" s="18"/>
      <c r="P113" s="18"/>
      <c r="Q113" s="18"/>
      <c r="R113" s="18"/>
      <c r="S113" s="18"/>
      <c r="T113" s="19"/>
    </row>
    <row r="114" spans="1:20" ht="33.75" customHeight="1" x14ac:dyDescent="0.3">
      <c r="A114" s="113"/>
      <c r="B114" s="178" t="s">
        <v>316</v>
      </c>
      <c r="C114" s="111"/>
      <c r="D114" s="111"/>
      <c r="E114" s="111"/>
      <c r="F114" s="111"/>
      <c r="G114" s="120"/>
      <c r="H114" s="178" t="s">
        <v>330</v>
      </c>
      <c r="I114" s="111"/>
      <c r="J114" s="111"/>
      <c r="K114" s="111"/>
      <c r="L114" s="111"/>
      <c r="M114" s="120"/>
      <c r="N114" s="18"/>
      <c r="O114" s="18"/>
      <c r="P114" s="18"/>
      <c r="Q114" s="18"/>
      <c r="R114" s="18"/>
      <c r="S114" s="18"/>
      <c r="T114" s="19"/>
    </row>
    <row r="115" spans="1:20" ht="33.75" customHeight="1" x14ac:dyDescent="0.3">
      <c r="A115" s="113"/>
      <c r="B115" s="178" t="s">
        <v>317</v>
      </c>
      <c r="C115" s="111"/>
      <c r="D115" s="111"/>
      <c r="E115" s="111"/>
      <c r="F115" s="111"/>
      <c r="G115" s="120"/>
      <c r="H115" s="178" t="s">
        <v>331</v>
      </c>
      <c r="I115" s="111"/>
      <c r="J115" s="111"/>
      <c r="K115" s="111"/>
      <c r="L115" s="111"/>
      <c r="M115" s="120"/>
      <c r="N115" s="18"/>
      <c r="O115" s="18"/>
      <c r="P115" s="18"/>
      <c r="Q115" s="18"/>
      <c r="R115" s="18"/>
      <c r="S115" s="18"/>
      <c r="T115" s="19"/>
    </row>
    <row r="116" spans="1:20" ht="33.75" customHeight="1" x14ac:dyDescent="0.3">
      <c r="A116" s="113"/>
      <c r="B116" s="178" t="s">
        <v>318</v>
      </c>
      <c r="C116" s="111"/>
      <c r="D116" s="111"/>
      <c r="E116" s="111"/>
      <c r="F116" s="111"/>
      <c r="G116" s="120"/>
      <c r="H116" s="178" t="s">
        <v>332</v>
      </c>
      <c r="I116" s="111"/>
      <c r="J116" s="111"/>
      <c r="K116" s="111"/>
      <c r="L116" s="111"/>
      <c r="M116" s="120"/>
      <c r="N116" s="18"/>
      <c r="O116" s="18"/>
      <c r="P116" s="18"/>
      <c r="Q116" s="18"/>
      <c r="R116" s="18"/>
      <c r="S116" s="18"/>
      <c r="T116" s="19"/>
    </row>
    <row r="117" spans="1:20" ht="33.75" customHeight="1" x14ac:dyDescent="0.3">
      <c r="A117" s="113"/>
      <c r="B117" s="178" t="s">
        <v>319</v>
      </c>
      <c r="C117" s="111"/>
      <c r="D117" s="111"/>
      <c r="E117" s="111"/>
      <c r="F117" s="111"/>
      <c r="G117" s="120"/>
      <c r="H117" s="178" t="s">
        <v>333</v>
      </c>
      <c r="I117" s="111"/>
      <c r="J117" s="111"/>
      <c r="K117" s="111"/>
      <c r="L117" s="111"/>
      <c r="M117" s="120"/>
      <c r="N117" s="18"/>
      <c r="O117" s="18"/>
      <c r="P117" s="18"/>
      <c r="Q117" s="18"/>
      <c r="R117" s="18"/>
      <c r="S117" s="18"/>
      <c r="T117" s="19"/>
    </row>
    <row r="118" spans="1:20" ht="33.75" customHeight="1" x14ac:dyDescent="0.3">
      <c r="A118" s="113"/>
      <c r="B118" s="178" t="s">
        <v>320</v>
      </c>
      <c r="C118" s="111"/>
      <c r="D118" s="111"/>
      <c r="E118" s="111"/>
      <c r="F118" s="111"/>
      <c r="G118" s="120"/>
      <c r="H118" s="178" t="s">
        <v>334</v>
      </c>
      <c r="I118" s="111"/>
      <c r="J118" s="111"/>
      <c r="K118" s="111"/>
      <c r="L118" s="111"/>
      <c r="M118" s="120"/>
      <c r="N118" s="18"/>
      <c r="O118" s="18"/>
      <c r="P118" s="18"/>
      <c r="Q118" s="18"/>
      <c r="R118" s="18"/>
      <c r="S118" s="18"/>
      <c r="T118" s="19"/>
    </row>
    <row r="119" spans="1:20" ht="33.75" customHeight="1" x14ac:dyDescent="0.3">
      <c r="A119" s="113"/>
      <c r="B119" s="178" t="s">
        <v>321</v>
      </c>
      <c r="C119" s="111"/>
      <c r="D119" s="111"/>
      <c r="E119" s="111"/>
      <c r="F119" s="111"/>
      <c r="G119" s="120"/>
      <c r="H119" s="178" t="s">
        <v>335</v>
      </c>
      <c r="I119" s="111"/>
      <c r="J119" s="111"/>
      <c r="K119" s="111"/>
      <c r="L119" s="111"/>
      <c r="M119" s="120"/>
      <c r="N119" s="18"/>
      <c r="O119" s="18"/>
      <c r="P119" s="18"/>
      <c r="Q119" s="18"/>
      <c r="R119" s="18"/>
      <c r="S119" s="18"/>
      <c r="T119" s="19"/>
    </row>
    <row r="120" spans="1:20" ht="33.75" customHeight="1" x14ac:dyDescent="0.3">
      <c r="A120" s="113"/>
      <c r="B120" s="178" t="s">
        <v>322</v>
      </c>
      <c r="C120" s="111"/>
      <c r="D120" s="111"/>
      <c r="E120" s="111"/>
      <c r="F120" s="111"/>
      <c r="G120" s="120"/>
      <c r="H120" s="178" t="s">
        <v>336</v>
      </c>
      <c r="I120" s="111"/>
      <c r="J120" s="111"/>
      <c r="K120" s="111"/>
      <c r="L120" s="111"/>
      <c r="M120" s="120"/>
      <c r="N120" s="18"/>
      <c r="O120" s="18"/>
      <c r="P120" s="18"/>
      <c r="Q120" s="18"/>
      <c r="R120" s="18"/>
      <c r="S120" s="18"/>
      <c r="T120" s="19"/>
    </row>
    <row r="121" spans="1:20" ht="33.75" customHeight="1" x14ac:dyDescent="0.3">
      <c r="A121" s="113"/>
      <c r="B121" s="178" t="s">
        <v>323</v>
      </c>
      <c r="C121" s="111"/>
      <c r="D121" s="111"/>
      <c r="E121" s="111"/>
      <c r="F121" s="111"/>
      <c r="G121" s="120"/>
      <c r="H121" s="178" t="s">
        <v>337</v>
      </c>
      <c r="I121" s="111"/>
      <c r="J121" s="111"/>
      <c r="K121" s="111"/>
      <c r="L121" s="111"/>
      <c r="M121" s="120"/>
      <c r="N121" s="18"/>
      <c r="O121" s="18"/>
      <c r="P121" s="18"/>
      <c r="Q121" s="18"/>
      <c r="R121" s="18"/>
      <c r="S121" s="18"/>
      <c r="T121" s="19"/>
    </row>
    <row r="122" spans="1:20" ht="33.75" customHeight="1" x14ac:dyDescent="0.3">
      <c r="A122" s="113"/>
      <c r="B122" s="178" t="s">
        <v>324</v>
      </c>
      <c r="C122" s="111"/>
      <c r="D122" s="111"/>
      <c r="E122" s="111"/>
      <c r="F122" s="111"/>
      <c r="G122" s="120"/>
      <c r="H122" s="178" t="s">
        <v>338</v>
      </c>
      <c r="I122" s="111"/>
      <c r="J122" s="111"/>
      <c r="K122" s="111"/>
      <c r="L122" s="111"/>
      <c r="M122" s="120"/>
      <c r="N122" s="18"/>
      <c r="O122" s="18"/>
      <c r="P122" s="18"/>
      <c r="Q122" s="18"/>
      <c r="R122" s="18"/>
      <c r="S122" s="18"/>
      <c r="T122" s="19"/>
    </row>
    <row r="123" spans="1:20" ht="33.75" customHeight="1" x14ac:dyDescent="0.3">
      <c r="A123" s="113"/>
      <c r="B123" s="178" t="s">
        <v>325</v>
      </c>
      <c r="C123" s="111"/>
      <c r="D123" s="111"/>
      <c r="E123" s="111"/>
      <c r="F123" s="111"/>
      <c r="G123" s="120"/>
      <c r="H123" s="181"/>
      <c r="I123" s="111"/>
      <c r="J123" s="111"/>
      <c r="K123" s="111"/>
      <c r="L123" s="111"/>
      <c r="M123" s="111"/>
      <c r="N123" s="18"/>
      <c r="O123" s="18"/>
      <c r="P123" s="18"/>
      <c r="Q123" s="18"/>
      <c r="R123" s="18"/>
      <c r="S123" s="18"/>
      <c r="T123" s="19"/>
    </row>
    <row r="124" spans="1:20" ht="33.75" customHeight="1" x14ac:dyDescent="0.3">
      <c r="A124" s="113"/>
      <c r="B124" s="178" t="s">
        <v>326</v>
      </c>
      <c r="C124" s="111"/>
      <c r="D124" s="111"/>
      <c r="E124" s="111"/>
      <c r="F124" s="111"/>
      <c r="G124" s="120"/>
      <c r="H124" s="181"/>
      <c r="I124" s="111"/>
      <c r="J124" s="111"/>
      <c r="K124" s="111"/>
      <c r="L124" s="111"/>
      <c r="M124" s="111"/>
      <c r="N124" s="18"/>
      <c r="O124" s="18"/>
      <c r="P124" s="18"/>
      <c r="Q124" s="18"/>
      <c r="R124" s="18"/>
      <c r="S124" s="18"/>
      <c r="T124" s="19"/>
    </row>
    <row r="125" spans="1:20" ht="33.75" customHeight="1" x14ac:dyDescent="0.3">
      <c r="A125" s="113"/>
      <c r="B125" s="178" t="s">
        <v>327</v>
      </c>
      <c r="C125" s="111"/>
      <c r="D125" s="111"/>
      <c r="E125" s="111"/>
      <c r="F125" s="111"/>
      <c r="G125" s="120"/>
      <c r="H125" s="181"/>
      <c r="I125" s="111"/>
      <c r="J125" s="111"/>
      <c r="K125" s="111"/>
      <c r="L125" s="111"/>
      <c r="M125" s="111"/>
      <c r="N125" s="18"/>
      <c r="O125" s="18"/>
      <c r="P125" s="18"/>
      <c r="Q125" s="18"/>
      <c r="R125" s="18"/>
      <c r="S125" s="18"/>
      <c r="T125" s="19"/>
    </row>
    <row r="126" spans="1:20" ht="33.75" customHeight="1" x14ac:dyDescent="0.3">
      <c r="A126" s="113"/>
      <c r="B126" s="178" t="s">
        <v>328</v>
      </c>
      <c r="C126" s="111"/>
      <c r="D126" s="111"/>
      <c r="E126" s="111"/>
      <c r="F126" s="111"/>
      <c r="G126" s="120"/>
      <c r="H126" s="181"/>
      <c r="I126" s="111"/>
      <c r="J126" s="111"/>
      <c r="K126" s="111"/>
      <c r="L126" s="111"/>
      <c r="M126" s="111"/>
      <c r="N126" s="18"/>
      <c r="O126" s="18"/>
      <c r="P126" s="18"/>
      <c r="Q126" s="18"/>
      <c r="R126" s="18"/>
      <c r="S126" s="18"/>
      <c r="T126" s="19"/>
    </row>
    <row r="127" spans="1:20" ht="33.75" customHeight="1" thickBot="1" x14ac:dyDescent="0.35">
      <c r="A127" s="114"/>
      <c r="B127" s="179" t="s">
        <v>329</v>
      </c>
      <c r="C127" s="117"/>
      <c r="D127" s="117"/>
      <c r="E127" s="117"/>
      <c r="F127" s="117"/>
      <c r="G127" s="180"/>
      <c r="H127" s="182"/>
      <c r="I127" s="117"/>
      <c r="J127" s="117"/>
      <c r="K127" s="117"/>
      <c r="L127" s="117"/>
      <c r="M127" s="117"/>
      <c r="N127" s="22"/>
      <c r="O127" s="22"/>
      <c r="P127" s="22"/>
      <c r="Q127" s="22"/>
      <c r="R127" s="22"/>
      <c r="S127" s="22"/>
      <c r="T127" s="23"/>
    </row>
    <row r="128" spans="1:20" ht="33.75" customHeight="1" x14ac:dyDescent="0.3"/>
    <row r="129" ht="33.75" customHeight="1" x14ac:dyDescent="0.3"/>
    <row r="130" ht="33.75" customHeight="1" x14ac:dyDescent="0.3"/>
    <row r="131" ht="33.75" customHeight="1" x14ac:dyDescent="0.3"/>
    <row r="132" ht="33.75" customHeight="1" x14ac:dyDescent="0.3"/>
    <row r="133" ht="33.75" customHeight="1" x14ac:dyDescent="0.3"/>
    <row r="134" ht="33.75" customHeight="1" x14ac:dyDescent="0.3"/>
    <row r="135" ht="33.75" customHeight="1" x14ac:dyDescent="0.3"/>
    <row r="136" ht="33.75" customHeight="1" x14ac:dyDescent="0.3"/>
    <row r="137" ht="33.75" customHeight="1" x14ac:dyDescent="0.3"/>
    <row r="138" ht="33.75" customHeight="1" x14ac:dyDescent="0.3"/>
    <row r="139" ht="33.75" customHeight="1" x14ac:dyDescent="0.3"/>
    <row r="140" ht="33.75" customHeight="1" x14ac:dyDescent="0.3"/>
    <row r="141" ht="33.75" customHeight="1" x14ac:dyDescent="0.3"/>
    <row r="142" ht="33.75" customHeight="1" x14ac:dyDescent="0.3"/>
    <row r="143" ht="33.75" customHeight="1" x14ac:dyDescent="0.3"/>
    <row r="144" ht="33.75" customHeight="1" x14ac:dyDescent="0.3"/>
    <row r="145" ht="33.75" customHeight="1" x14ac:dyDescent="0.3"/>
    <row r="146" ht="33.75" customHeight="1" x14ac:dyDescent="0.3"/>
    <row r="147" ht="33.75" customHeight="1" x14ac:dyDescent="0.3"/>
    <row r="148" ht="33.75" customHeight="1" x14ac:dyDescent="0.3"/>
    <row r="149" ht="33.75" customHeight="1" x14ac:dyDescent="0.3"/>
    <row r="150" ht="33.75" customHeight="1" x14ac:dyDescent="0.3"/>
    <row r="151" ht="33.75" customHeight="1" x14ac:dyDescent="0.3"/>
    <row r="152" ht="33.75" customHeight="1" x14ac:dyDescent="0.3"/>
    <row r="153" ht="33.75" customHeight="1" x14ac:dyDescent="0.3"/>
    <row r="154" ht="33.75" customHeight="1" x14ac:dyDescent="0.3"/>
    <row r="155" ht="33.75" customHeight="1" x14ac:dyDescent="0.3"/>
    <row r="156" ht="33.75" customHeight="1" x14ac:dyDescent="0.3"/>
    <row r="157" ht="33.75" customHeight="1" x14ac:dyDescent="0.3"/>
    <row r="158" ht="33.75" customHeight="1" x14ac:dyDescent="0.3"/>
    <row r="159" ht="33.75" customHeight="1" x14ac:dyDescent="0.3"/>
    <row r="160" ht="33.75" customHeight="1" x14ac:dyDescent="0.3"/>
    <row r="161" ht="33.75" customHeight="1" x14ac:dyDescent="0.3"/>
    <row r="162" ht="33.75" customHeight="1" x14ac:dyDescent="0.3"/>
    <row r="163" ht="33.75" customHeight="1" x14ac:dyDescent="0.3"/>
    <row r="164" ht="33.75" customHeight="1" x14ac:dyDescent="0.3"/>
    <row r="165" ht="33.75" customHeight="1" x14ac:dyDescent="0.3"/>
    <row r="166" ht="33.75" customHeight="1" x14ac:dyDescent="0.3"/>
    <row r="167" ht="33.75" customHeight="1" x14ac:dyDescent="0.3"/>
    <row r="168" ht="33.75" customHeight="1" x14ac:dyDescent="0.3"/>
    <row r="169" ht="33.75" customHeight="1" x14ac:dyDescent="0.3"/>
    <row r="170" ht="33.75" customHeight="1" x14ac:dyDescent="0.3"/>
    <row r="171" ht="33.75" customHeight="1" x14ac:dyDescent="0.3"/>
    <row r="172" ht="33.75" customHeight="1" x14ac:dyDescent="0.3"/>
    <row r="173" ht="33.75" customHeight="1" x14ac:dyDescent="0.3"/>
    <row r="174" ht="33.75" customHeight="1" x14ac:dyDescent="0.3"/>
    <row r="175" ht="33.75" customHeight="1" x14ac:dyDescent="0.3"/>
    <row r="176" ht="33.75" customHeight="1" x14ac:dyDescent="0.3"/>
    <row r="177" ht="33.75" customHeight="1" x14ac:dyDescent="0.3"/>
    <row r="178" ht="33.75" customHeight="1" x14ac:dyDescent="0.3"/>
    <row r="179" ht="33.75" customHeight="1" x14ac:dyDescent="0.3"/>
    <row r="180" ht="33.75" customHeight="1" x14ac:dyDescent="0.3"/>
    <row r="181" ht="33.75" customHeight="1" x14ac:dyDescent="0.3"/>
    <row r="182" ht="33.75" customHeight="1" x14ac:dyDescent="0.3"/>
    <row r="183" ht="33.75" customHeight="1" x14ac:dyDescent="0.3"/>
    <row r="184" ht="33.75" customHeight="1" x14ac:dyDescent="0.3"/>
    <row r="185" ht="33.75" customHeight="1" x14ac:dyDescent="0.3"/>
    <row r="186" ht="33.75" customHeight="1" x14ac:dyDescent="0.3"/>
    <row r="187" ht="33.75" customHeight="1" x14ac:dyDescent="0.3"/>
    <row r="188" ht="33.75" customHeight="1" x14ac:dyDescent="0.3"/>
    <row r="189" ht="33.75" customHeight="1" x14ac:dyDescent="0.3"/>
    <row r="190" ht="33.75" customHeight="1" x14ac:dyDescent="0.3"/>
    <row r="191" ht="33.75" customHeight="1" x14ac:dyDescent="0.3"/>
    <row r="192" ht="33.75" customHeight="1" x14ac:dyDescent="0.3"/>
    <row r="193" ht="33.75" customHeight="1" x14ac:dyDescent="0.3"/>
    <row r="194" ht="33.75" customHeight="1" x14ac:dyDescent="0.3"/>
    <row r="195" ht="33.75" customHeight="1" x14ac:dyDescent="0.3"/>
    <row r="196" ht="33.75" customHeight="1" x14ac:dyDescent="0.3"/>
    <row r="197" ht="33.75" customHeight="1" x14ac:dyDescent="0.3"/>
    <row r="198" ht="33.75" customHeight="1" x14ac:dyDescent="0.3"/>
    <row r="199" ht="33.75" customHeight="1" x14ac:dyDescent="0.3"/>
    <row r="200" ht="33.75" customHeight="1" x14ac:dyDescent="0.3"/>
    <row r="201" ht="33.75" customHeight="1" x14ac:dyDescent="0.3"/>
    <row r="202" ht="33.75" customHeight="1" x14ac:dyDescent="0.3"/>
    <row r="203" ht="33.75" customHeight="1" x14ac:dyDescent="0.3"/>
    <row r="204" ht="33.75" customHeight="1" x14ac:dyDescent="0.3"/>
    <row r="205" ht="33.75" customHeight="1" x14ac:dyDescent="0.3"/>
    <row r="206" ht="33.75" customHeight="1" x14ac:dyDescent="0.3"/>
    <row r="207" ht="33.75" customHeight="1" x14ac:dyDescent="0.3"/>
    <row r="208" ht="33.75" customHeight="1" x14ac:dyDescent="0.3"/>
    <row r="209" ht="33.75" customHeight="1" x14ac:dyDescent="0.3"/>
    <row r="210" ht="33.75" customHeight="1" x14ac:dyDescent="0.3"/>
    <row r="211" ht="33.75" customHeight="1" x14ac:dyDescent="0.3"/>
    <row r="212" ht="33.75" customHeight="1" x14ac:dyDescent="0.3"/>
    <row r="213" ht="33.75" customHeight="1" x14ac:dyDescent="0.3"/>
    <row r="214" ht="33.75" customHeight="1" x14ac:dyDescent="0.3"/>
    <row r="215" ht="33.75" customHeight="1" x14ac:dyDescent="0.3"/>
    <row r="216" ht="33.75" customHeight="1" x14ac:dyDescent="0.3"/>
    <row r="217" ht="33.75" customHeight="1" x14ac:dyDescent="0.3"/>
    <row r="218" ht="33.75" customHeight="1" x14ac:dyDescent="0.3"/>
    <row r="219" ht="33.75" customHeight="1" x14ac:dyDescent="0.3"/>
    <row r="220" ht="33.75" customHeight="1" x14ac:dyDescent="0.3"/>
    <row r="221" ht="33.75" customHeight="1" x14ac:dyDescent="0.3"/>
    <row r="222" ht="33.75" customHeight="1" x14ac:dyDescent="0.3"/>
    <row r="223" ht="33.75" customHeight="1" x14ac:dyDescent="0.3"/>
    <row r="224" ht="33.75" customHeight="1" x14ac:dyDescent="0.3"/>
    <row r="225" ht="33.75" customHeight="1" x14ac:dyDescent="0.3"/>
    <row r="226" ht="33.75" customHeight="1" x14ac:dyDescent="0.3"/>
    <row r="227" ht="33.75" customHeight="1" x14ac:dyDescent="0.3"/>
    <row r="228" ht="33.75" customHeight="1" x14ac:dyDescent="0.3"/>
    <row r="229" ht="33.75" customHeight="1" x14ac:dyDescent="0.3"/>
    <row r="230" ht="33.75" customHeight="1" x14ac:dyDescent="0.3"/>
    <row r="231" ht="33.75" customHeight="1" x14ac:dyDescent="0.3"/>
    <row r="232" ht="33.75" customHeight="1" x14ac:dyDescent="0.3"/>
    <row r="233" ht="33.75" customHeight="1" x14ac:dyDescent="0.3"/>
    <row r="234" ht="33.75" customHeight="1" x14ac:dyDescent="0.3"/>
    <row r="235" ht="33.75" customHeight="1" x14ac:dyDescent="0.3"/>
    <row r="236" ht="33.75" customHeight="1" x14ac:dyDescent="0.3"/>
    <row r="237" ht="33.75" customHeight="1" x14ac:dyDescent="0.3"/>
    <row r="238" ht="33.75" customHeight="1" x14ac:dyDescent="0.3"/>
    <row r="239" ht="33.75" customHeight="1" x14ac:dyDescent="0.3"/>
    <row r="240" ht="33.75" customHeight="1" x14ac:dyDescent="0.3"/>
    <row r="241" ht="33.75" customHeight="1" x14ac:dyDescent="0.3"/>
    <row r="242" ht="33.75" customHeight="1" x14ac:dyDescent="0.3"/>
    <row r="243" ht="33.75" customHeight="1" x14ac:dyDescent="0.3"/>
    <row r="244" ht="33.75" customHeight="1" x14ac:dyDescent="0.3"/>
    <row r="245" ht="33.75" customHeight="1" x14ac:dyDescent="0.3"/>
    <row r="246" ht="33.75" customHeight="1" x14ac:dyDescent="0.3"/>
    <row r="247" ht="33.75" customHeight="1" x14ac:dyDescent="0.3"/>
    <row r="248" ht="33.75" customHeight="1" x14ac:dyDescent="0.3"/>
    <row r="249" ht="33.75" customHeight="1" x14ac:dyDescent="0.3"/>
    <row r="250" ht="33.75" customHeight="1" x14ac:dyDescent="0.3"/>
    <row r="251" ht="33.75" customHeight="1" x14ac:dyDescent="0.3"/>
    <row r="252" ht="33.75" customHeight="1" x14ac:dyDescent="0.3"/>
    <row r="253" ht="33.75" customHeight="1" x14ac:dyDescent="0.3"/>
    <row r="254" ht="33.75" customHeight="1" x14ac:dyDescent="0.3"/>
    <row r="255" ht="33.75" customHeight="1" x14ac:dyDescent="0.3"/>
    <row r="256" ht="33.75" customHeight="1" x14ac:dyDescent="0.3"/>
    <row r="257" ht="33.75" customHeight="1" x14ac:dyDescent="0.3"/>
    <row r="258" ht="33.75" customHeight="1" x14ac:dyDescent="0.3"/>
    <row r="259" ht="33.75" customHeight="1" x14ac:dyDescent="0.3"/>
    <row r="260" ht="33.75" customHeight="1" x14ac:dyDescent="0.3"/>
    <row r="261" ht="33.75" customHeight="1" x14ac:dyDescent="0.3"/>
    <row r="262" ht="33.75" customHeight="1" x14ac:dyDescent="0.3"/>
    <row r="263" ht="33.75" customHeight="1" x14ac:dyDescent="0.3"/>
    <row r="264" ht="33.75" customHeight="1" x14ac:dyDescent="0.3"/>
    <row r="265" ht="33.75" customHeight="1" x14ac:dyDescent="0.3"/>
    <row r="266" ht="33.75" customHeight="1" x14ac:dyDescent="0.3"/>
    <row r="267" ht="33.75" customHeight="1" x14ac:dyDescent="0.3"/>
    <row r="268" ht="33.75" customHeight="1" x14ac:dyDescent="0.3"/>
    <row r="269" ht="33.75" customHeight="1" x14ac:dyDescent="0.3"/>
    <row r="270" ht="33.75" customHeight="1" x14ac:dyDescent="0.3"/>
    <row r="271" ht="33.75" customHeight="1" x14ac:dyDescent="0.3"/>
    <row r="272" ht="33.75" customHeight="1" x14ac:dyDescent="0.3"/>
    <row r="273" ht="33.75" customHeight="1" x14ac:dyDescent="0.3"/>
    <row r="274" ht="33.75" customHeight="1" x14ac:dyDescent="0.3"/>
    <row r="275" ht="33.75" customHeight="1" x14ac:dyDescent="0.3"/>
    <row r="276" ht="33.75" customHeight="1" x14ac:dyDescent="0.3"/>
    <row r="277" ht="33.75" customHeight="1" x14ac:dyDescent="0.3"/>
    <row r="278" ht="33.75" customHeight="1" x14ac:dyDescent="0.3"/>
    <row r="279" ht="33.75" customHeight="1" x14ac:dyDescent="0.3"/>
    <row r="280" ht="33.75" customHeight="1" x14ac:dyDescent="0.3"/>
    <row r="281" ht="33.75" customHeight="1" x14ac:dyDescent="0.3"/>
    <row r="282" ht="33.75" customHeight="1" x14ac:dyDescent="0.3"/>
    <row r="283" ht="33.75" customHeight="1" x14ac:dyDescent="0.3"/>
    <row r="284" ht="33.75" customHeight="1" x14ac:dyDescent="0.3"/>
    <row r="285" ht="33.75" customHeight="1" x14ac:dyDescent="0.3"/>
    <row r="286" ht="33.75" customHeight="1" x14ac:dyDescent="0.3"/>
    <row r="287" ht="33.75" customHeight="1" x14ac:dyDescent="0.3"/>
    <row r="288" ht="33.75" customHeight="1" x14ac:dyDescent="0.3"/>
    <row r="289" ht="33.75" customHeight="1" x14ac:dyDescent="0.3"/>
    <row r="290" ht="33.75" customHeight="1" x14ac:dyDescent="0.3"/>
    <row r="291" ht="33.75" customHeight="1" x14ac:dyDescent="0.3"/>
    <row r="292" ht="33.75" customHeight="1" x14ac:dyDescent="0.3"/>
    <row r="293" ht="33.75" customHeight="1" x14ac:dyDescent="0.3"/>
    <row r="294" ht="33.75" customHeight="1" x14ac:dyDescent="0.3"/>
    <row r="295" ht="33.75" customHeight="1" x14ac:dyDescent="0.3"/>
    <row r="296" ht="33.75" customHeight="1" x14ac:dyDescent="0.3"/>
    <row r="297" ht="33.75" customHeight="1" x14ac:dyDescent="0.3"/>
    <row r="298" ht="33.75" customHeight="1" x14ac:dyDescent="0.3"/>
    <row r="299" ht="33.75" customHeight="1" x14ac:dyDescent="0.3"/>
    <row r="300" ht="33.75" customHeight="1" x14ac:dyDescent="0.3"/>
    <row r="301" ht="33.75" customHeight="1" x14ac:dyDescent="0.3"/>
    <row r="302" ht="33.75" customHeight="1" x14ac:dyDescent="0.3"/>
    <row r="303" ht="33.75" customHeight="1" x14ac:dyDescent="0.3"/>
    <row r="304" ht="33.75" customHeight="1" x14ac:dyDescent="0.3"/>
    <row r="305" ht="33.75" customHeight="1" x14ac:dyDescent="0.3"/>
    <row r="306" ht="33.75" customHeight="1" x14ac:dyDescent="0.3"/>
    <row r="307" ht="33.75" customHeight="1" x14ac:dyDescent="0.3"/>
    <row r="308" ht="33.75" customHeight="1" x14ac:dyDescent="0.3"/>
    <row r="309" ht="33.75" customHeight="1" x14ac:dyDescent="0.3"/>
    <row r="310" ht="33.75" customHeight="1" x14ac:dyDescent="0.3"/>
    <row r="311" ht="33.75" customHeight="1" x14ac:dyDescent="0.3"/>
    <row r="312" ht="33.75" customHeight="1" x14ac:dyDescent="0.3"/>
    <row r="313" ht="33.75" customHeight="1" x14ac:dyDescent="0.3"/>
    <row r="314" ht="33.75" customHeight="1" x14ac:dyDescent="0.3"/>
    <row r="315" ht="33.75" customHeight="1" x14ac:dyDescent="0.3"/>
    <row r="316" ht="33.75" customHeight="1" x14ac:dyDescent="0.3"/>
    <row r="317" ht="33.75" customHeight="1" x14ac:dyDescent="0.3"/>
    <row r="318" ht="33.75" customHeight="1" x14ac:dyDescent="0.3"/>
    <row r="319" ht="33.75" customHeight="1" x14ac:dyDescent="0.3"/>
    <row r="320" ht="33.75" customHeight="1" x14ac:dyDescent="0.3"/>
    <row r="321" ht="33.75" customHeight="1" x14ac:dyDescent="0.3"/>
    <row r="322" ht="33.75" customHeight="1" x14ac:dyDescent="0.3"/>
    <row r="323" ht="33.75" customHeight="1" x14ac:dyDescent="0.3"/>
    <row r="324" ht="33.75" customHeight="1" x14ac:dyDescent="0.3"/>
    <row r="325" ht="33.75" customHeight="1" x14ac:dyDescent="0.3"/>
    <row r="326" ht="33.75" customHeight="1" x14ac:dyDescent="0.3"/>
    <row r="327" ht="33.75" customHeight="1" x14ac:dyDescent="0.3"/>
    <row r="328" ht="33.75" customHeight="1" x14ac:dyDescent="0.3"/>
    <row r="329" ht="33.75" customHeight="1" x14ac:dyDescent="0.3"/>
    <row r="330" ht="33.75" customHeight="1" x14ac:dyDescent="0.3"/>
    <row r="331" ht="33.75" customHeight="1" x14ac:dyDescent="0.3"/>
    <row r="332" ht="33.75" customHeight="1" x14ac:dyDescent="0.3"/>
    <row r="333" ht="33.75" customHeight="1" x14ac:dyDescent="0.3"/>
    <row r="334" ht="33.75" customHeight="1" x14ac:dyDescent="0.3"/>
    <row r="335" ht="33.75" customHeight="1" x14ac:dyDescent="0.3"/>
    <row r="336" ht="33.75" customHeight="1" x14ac:dyDescent="0.3"/>
    <row r="337" ht="33.75" customHeight="1" x14ac:dyDescent="0.3"/>
    <row r="338" ht="33.75" customHeight="1" x14ac:dyDescent="0.3"/>
    <row r="339" ht="33.75" customHeight="1" x14ac:dyDescent="0.3"/>
    <row r="340" ht="33.75" customHeight="1" x14ac:dyDescent="0.3"/>
    <row r="341" ht="33.75" customHeight="1" x14ac:dyDescent="0.3"/>
    <row r="342" ht="33.75" customHeight="1" x14ac:dyDescent="0.3"/>
    <row r="343" ht="33.75" customHeight="1" x14ac:dyDescent="0.3"/>
    <row r="344" ht="33.75" customHeight="1" x14ac:dyDescent="0.3"/>
    <row r="345" ht="33.75" customHeight="1" x14ac:dyDescent="0.3"/>
    <row r="346" ht="33.75" customHeight="1" x14ac:dyDescent="0.3"/>
    <row r="347" ht="33.75" customHeight="1" x14ac:dyDescent="0.3"/>
    <row r="348" ht="33.75" customHeight="1" x14ac:dyDescent="0.3"/>
    <row r="349" ht="33.75" customHeight="1" x14ac:dyDescent="0.3"/>
    <row r="350" ht="33.75" customHeight="1" x14ac:dyDescent="0.3"/>
    <row r="351" ht="33.75" customHeight="1" x14ac:dyDescent="0.3"/>
    <row r="352" ht="33.75" customHeight="1" x14ac:dyDescent="0.3"/>
    <row r="353" ht="33.75" customHeight="1" x14ac:dyDescent="0.3"/>
    <row r="354" ht="33.75" customHeight="1" x14ac:dyDescent="0.3"/>
    <row r="355" ht="33.75" customHeight="1" x14ac:dyDescent="0.3"/>
    <row r="356" ht="33.75" customHeight="1" x14ac:dyDescent="0.3"/>
    <row r="357" ht="33.75" customHeight="1" x14ac:dyDescent="0.3"/>
    <row r="358" ht="33.75" customHeight="1" x14ac:dyDescent="0.3"/>
    <row r="359" ht="33.75" customHeight="1" x14ac:dyDescent="0.3"/>
    <row r="360" ht="33.75" customHeight="1" x14ac:dyDescent="0.3"/>
    <row r="361" ht="33.75" customHeight="1" x14ac:dyDescent="0.3"/>
    <row r="362" ht="33.75" customHeight="1" x14ac:dyDescent="0.3"/>
    <row r="363" ht="33.75" customHeight="1" x14ac:dyDescent="0.3"/>
    <row r="364" ht="33.75" customHeight="1" x14ac:dyDescent="0.3"/>
    <row r="365" ht="33.75" customHeight="1" x14ac:dyDescent="0.3"/>
    <row r="366" ht="33.75" customHeight="1" x14ac:dyDescent="0.3"/>
    <row r="367" ht="33.75" customHeight="1" x14ac:dyDescent="0.3"/>
    <row r="368" ht="33.75" customHeight="1" x14ac:dyDescent="0.3"/>
    <row r="369" ht="33.75" customHeight="1" x14ac:dyDescent="0.3"/>
    <row r="370" ht="33.75" customHeight="1" x14ac:dyDescent="0.3"/>
    <row r="371" ht="33.75" customHeight="1" x14ac:dyDescent="0.3"/>
    <row r="372" ht="33.75" customHeight="1" x14ac:dyDescent="0.3"/>
    <row r="373" ht="33.75" customHeight="1" x14ac:dyDescent="0.3"/>
    <row r="374" ht="33.75" customHeight="1" x14ac:dyDescent="0.3"/>
    <row r="375" ht="33.75" customHeight="1" x14ac:dyDescent="0.3"/>
    <row r="376" ht="33.75" customHeight="1" x14ac:dyDescent="0.3"/>
    <row r="377" ht="33.75" customHeight="1" x14ac:dyDescent="0.3"/>
    <row r="378" ht="33.75" customHeight="1" x14ac:dyDescent="0.3"/>
    <row r="379" ht="33.75" customHeight="1" x14ac:dyDescent="0.3"/>
    <row r="380" ht="33.75" customHeight="1" x14ac:dyDescent="0.3"/>
    <row r="381" ht="33.75" customHeight="1" x14ac:dyDescent="0.3"/>
    <row r="382" ht="33.75" customHeight="1" x14ac:dyDescent="0.3"/>
    <row r="383" ht="33.75" customHeight="1" x14ac:dyDescent="0.3"/>
    <row r="384" ht="33.75" customHeight="1" x14ac:dyDescent="0.3"/>
    <row r="385" ht="33.75" customHeight="1" x14ac:dyDescent="0.3"/>
    <row r="386" ht="33.75" customHeight="1" x14ac:dyDescent="0.3"/>
    <row r="387" ht="33.75" customHeight="1" x14ac:dyDescent="0.3"/>
    <row r="388" ht="33.75" customHeight="1" x14ac:dyDescent="0.3"/>
    <row r="389" ht="33.75" customHeight="1" x14ac:dyDescent="0.3"/>
    <row r="390" ht="33.75" customHeight="1" x14ac:dyDescent="0.3"/>
    <row r="391" ht="33.75" customHeight="1" x14ac:dyDescent="0.3"/>
    <row r="392" ht="33.75" customHeight="1" x14ac:dyDescent="0.3"/>
    <row r="393" ht="33.75" customHeight="1" x14ac:dyDescent="0.3"/>
    <row r="394" ht="33.75" customHeight="1" x14ac:dyDescent="0.3"/>
    <row r="395" ht="33.75" customHeight="1" x14ac:dyDescent="0.3"/>
    <row r="396" ht="33.75" customHeight="1" x14ac:dyDescent="0.3"/>
    <row r="397" ht="33.75" customHeight="1" x14ac:dyDescent="0.3"/>
    <row r="398" ht="33.75" customHeight="1" x14ac:dyDescent="0.3"/>
    <row r="399" ht="33.75" customHeight="1" x14ac:dyDescent="0.3"/>
    <row r="400" ht="33.75" customHeight="1" x14ac:dyDescent="0.3"/>
    <row r="401" ht="33.75" customHeight="1" x14ac:dyDescent="0.3"/>
    <row r="402" ht="33.75" customHeight="1" x14ac:dyDescent="0.3"/>
    <row r="403" ht="33.75" customHeight="1" x14ac:dyDescent="0.3"/>
    <row r="404" ht="33.75" customHeight="1" x14ac:dyDescent="0.3"/>
    <row r="405" ht="33.75" customHeight="1" x14ac:dyDescent="0.3"/>
    <row r="406" ht="33.75" customHeight="1" x14ac:dyDescent="0.3"/>
    <row r="407" ht="33.75" customHeight="1" x14ac:dyDescent="0.3"/>
    <row r="408" ht="33.75" customHeight="1" x14ac:dyDescent="0.3"/>
    <row r="409" ht="33.75" customHeight="1" x14ac:dyDescent="0.3"/>
    <row r="410" ht="33.75" customHeight="1" x14ac:dyDescent="0.3"/>
    <row r="411" ht="33.75" customHeight="1" x14ac:dyDescent="0.3"/>
    <row r="412" ht="33.75" customHeight="1" x14ac:dyDescent="0.3"/>
    <row r="413" ht="33.75" customHeight="1" x14ac:dyDescent="0.3"/>
    <row r="414" ht="33.75" customHeight="1" x14ac:dyDescent="0.3"/>
    <row r="415" ht="33.75" customHeight="1" x14ac:dyDescent="0.3"/>
    <row r="416" ht="33.75" customHeight="1" x14ac:dyDescent="0.3"/>
    <row r="417" ht="33.75" customHeight="1" x14ac:dyDescent="0.3"/>
    <row r="418" ht="33.75" customHeight="1" x14ac:dyDescent="0.3"/>
    <row r="419" ht="33.75" customHeight="1" x14ac:dyDescent="0.3"/>
    <row r="420" ht="33.75" customHeight="1" x14ac:dyDescent="0.3"/>
    <row r="421" ht="33.75" customHeight="1" x14ac:dyDescent="0.3"/>
    <row r="422" ht="33.75" customHeight="1" x14ac:dyDescent="0.3"/>
    <row r="423" ht="33.75" customHeight="1" x14ac:dyDescent="0.3"/>
    <row r="424" ht="33.75" customHeight="1" x14ac:dyDescent="0.3"/>
    <row r="425" ht="33.75" customHeight="1" x14ac:dyDescent="0.3"/>
    <row r="426" ht="33.75" customHeight="1" x14ac:dyDescent="0.3"/>
    <row r="427" ht="33.75" customHeight="1" x14ac:dyDescent="0.3"/>
    <row r="428" ht="33.75" customHeight="1" x14ac:dyDescent="0.3"/>
    <row r="429" ht="33.75" customHeight="1" x14ac:dyDescent="0.3"/>
    <row r="430" ht="33.75" customHeight="1" x14ac:dyDescent="0.3"/>
    <row r="431" ht="33.75" customHeight="1" x14ac:dyDescent="0.3"/>
    <row r="432" ht="33.75" customHeight="1" x14ac:dyDescent="0.3"/>
    <row r="433" ht="33.75" customHeight="1" x14ac:dyDescent="0.3"/>
    <row r="434" ht="33.75" customHeight="1" x14ac:dyDescent="0.3"/>
    <row r="435" ht="33.75" customHeight="1" x14ac:dyDescent="0.3"/>
    <row r="436" ht="33.75" customHeight="1" x14ac:dyDescent="0.3"/>
    <row r="437" ht="33.75" customHeight="1" x14ac:dyDescent="0.3"/>
    <row r="438" ht="33.75" customHeight="1" x14ac:dyDescent="0.3"/>
    <row r="439" ht="33.75" customHeight="1" x14ac:dyDescent="0.3"/>
    <row r="440" ht="33.75" customHeight="1" x14ac:dyDescent="0.3"/>
    <row r="441" ht="33.75" customHeight="1" x14ac:dyDescent="0.3"/>
    <row r="442" ht="33.75" customHeight="1" x14ac:dyDescent="0.3"/>
    <row r="443" ht="33.75" customHeight="1" x14ac:dyDescent="0.3"/>
    <row r="444" ht="33.75" customHeight="1" x14ac:dyDescent="0.3"/>
    <row r="445" ht="33.75" customHeight="1" x14ac:dyDescent="0.3"/>
    <row r="446" ht="33.75" customHeight="1" x14ac:dyDescent="0.3"/>
    <row r="447" ht="33.75" customHeight="1" x14ac:dyDescent="0.3"/>
    <row r="448" ht="33.75" customHeight="1" x14ac:dyDescent="0.3"/>
    <row r="449" ht="33.75" customHeight="1" x14ac:dyDescent="0.3"/>
    <row r="450" ht="33.75" customHeight="1" x14ac:dyDescent="0.3"/>
    <row r="451" ht="33.75" customHeight="1" x14ac:dyDescent="0.3"/>
    <row r="452" ht="33.75" customHeight="1" x14ac:dyDescent="0.3"/>
    <row r="453" ht="33.75" customHeight="1" x14ac:dyDescent="0.3"/>
    <row r="454" ht="33.75" customHeight="1" x14ac:dyDescent="0.3"/>
    <row r="455" ht="33.75" customHeight="1" x14ac:dyDescent="0.3"/>
    <row r="456" ht="33.75" customHeight="1" x14ac:dyDescent="0.3"/>
    <row r="457" ht="33.75" customHeight="1" x14ac:dyDescent="0.3"/>
    <row r="458" ht="33.75" customHeight="1" x14ac:dyDescent="0.3"/>
    <row r="459" ht="33.75" customHeight="1" x14ac:dyDescent="0.3"/>
    <row r="460" ht="33.75" customHeight="1" x14ac:dyDescent="0.3"/>
    <row r="461" ht="33.75" customHeight="1" x14ac:dyDescent="0.3"/>
    <row r="462" ht="33.75" customHeight="1" x14ac:dyDescent="0.3"/>
    <row r="463" ht="33.75" customHeight="1" x14ac:dyDescent="0.3"/>
    <row r="464" ht="33.75" customHeight="1" x14ac:dyDescent="0.3"/>
    <row r="465" ht="33.75" customHeight="1" x14ac:dyDescent="0.3"/>
    <row r="466" ht="33.75" customHeight="1" x14ac:dyDescent="0.3"/>
    <row r="467" ht="33.75" customHeight="1" x14ac:dyDescent="0.3"/>
    <row r="468" ht="33.75" customHeight="1" x14ac:dyDescent="0.3"/>
    <row r="469" ht="33.75" customHeight="1" x14ac:dyDescent="0.3"/>
    <row r="470" ht="33.75" customHeight="1" x14ac:dyDescent="0.3"/>
    <row r="471" ht="33.75" customHeight="1" x14ac:dyDescent="0.3"/>
    <row r="472" ht="33.75" customHeight="1" x14ac:dyDescent="0.3"/>
    <row r="473" ht="33.75" customHeight="1" x14ac:dyDescent="0.3"/>
    <row r="474" ht="33.75" customHeight="1" x14ac:dyDescent="0.3"/>
    <row r="475" ht="33.75" customHeight="1" x14ac:dyDescent="0.3"/>
    <row r="476" ht="33.75" customHeight="1" x14ac:dyDescent="0.3"/>
    <row r="477" ht="33.75" customHeight="1" x14ac:dyDescent="0.3"/>
    <row r="478" ht="33.75" customHeight="1" x14ac:dyDescent="0.3"/>
    <row r="479" ht="33.75" customHeight="1" x14ac:dyDescent="0.3"/>
    <row r="480" ht="33.75" customHeight="1" x14ac:dyDescent="0.3"/>
    <row r="481" ht="33.75" customHeight="1" x14ac:dyDescent="0.3"/>
    <row r="482" ht="33.75" customHeight="1" x14ac:dyDescent="0.3"/>
    <row r="483" ht="33.75" customHeight="1" x14ac:dyDescent="0.3"/>
    <row r="484" ht="33.75" customHeight="1" x14ac:dyDescent="0.3"/>
    <row r="485" ht="33.75" customHeight="1" x14ac:dyDescent="0.3"/>
    <row r="486" ht="33.75" customHeight="1" x14ac:dyDescent="0.3"/>
    <row r="487" ht="33.75" customHeight="1" x14ac:dyDescent="0.3"/>
    <row r="488" ht="33.75" customHeight="1" x14ac:dyDescent="0.3"/>
    <row r="489" ht="33.75" customHeight="1" x14ac:dyDescent="0.3"/>
    <row r="490" ht="33.75" customHeight="1" x14ac:dyDescent="0.3"/>
    <row r="491" ht="33.75" customHeight="1" x14ac:dyDescent="0.3"/>
    <row r="492" ht="33.75" customHeight="1" x14ac:dyDescent="0.3"/>
    <row r="493" ht="33.75" customHeight="1" x14ac:dyDescent="0.3"/>
    <row r="494" ht="33.75" customHeight="1" x14ac:dyDescent="0.3"/>
    <row r="495" ht="33.75" customHeight="1" x14ac:dyDescent="0.3"/>
    <row r="496" ht="33.75" customHeight="1" x14ac:dyDescent="0.3"/>
    <row r="497" ht="33.75" customHeight="1" x14ac:dyDescent="0.3"/>
    <row r="498" ht="33.75" customHeight="1" x14ac:dyDescent="0.3"/>
    <row r="499" ht="33.75" customHeight="1" x14ac:dyDescent="0.3"/>
    <row r="500" ht="33.75" customHeight="1" x14ac:dyDescent="0.3"/>
    <row r="501" ht="33.75" customHeight="1" x14ac:dyDescent="0.3"/>
    <row r="502" ht="33.75" customHeight="1" x14ac:dyDescent="0.3"/>
    <row r="503" ht="33.75" customHeight="1" x14ac:dyDescent="0.3"/>
    <row r="504" ht="33.75" customHeight="1" x14ac:dyDescent="0.3"/>
    <row r="505" ht="33.75" customHeight="1" x14ac:dyDescent="0.3"/>
    <row r="506" ht="33.75" customHeight="1" x14ac:dyDescent="0.3"/>
    <row r="507" ht="33.75" customHeight="1" x14ac:dyDescent="0.3"/>
    <row r="508" ht="33.75" customHeight="1" x14ac:dyDescent="0.3"/>
    <row r="509" ht="33.75" customHeight="1" x14ac:dyDescent="0.3"/>
    <row r="510" ht="33.75" customHeight="1" x14ac:dyDescent="0.3"/>
    <row r="511" ht="33.75" customHeight="1" x14ac:dyDescent="0.3"/>
    <row r="512" ht="33.75" customHeight="1" x14ac:dyDescent="0.3"/>
    <row r="513" ht="33.75" customHeight="1" x14ac:dyDescent="0.3"/>
    <row r="514" ht="33.75" customHeight="1" x14ac:dyDescent="0.3"/>
    <row r="515" ht="33.75" customHeight="1" x14ac:dyDescent="0.3"/>
    <row r="516" ht="33.75" customHeight="1" x14ac:dyDescent="0.3"/>
    <row r="517" ht="33.75" customHeight="1" x14ac:dyDescent="0.3"/>
    <row r="518" ht="33.75" customHeight="1" x14ac:dyDescent="0.3"/>
    <row r="519" ht="33.75" customHeight="1" x14ac:dyDescent="0.3"/>
    <row r="520" ht="33.75" customHeight="1" x14ac:dyDescent="0.3"/>
    <row r="521" ht="33.75" customHeight="1" x14ac:dyDescent="0.3"/>
    <row r="522" ht="33.75" customHeight="1" x14ac:dyDescent="0.3"/>
    <row r="523" ht="33.75" customHeight="1" x14ac:dyDescent="0.3"/>
    <row r="524" ht="33.75" customHeight="1" x14ac:dyDescent="0.3"/>
    <row r="525" ht="33.75" customHeight="1" x14ac:dyDescent="0.3"/>
    <row r="526" ht="33.75" customHeight="1" x14ac:dyDescent="0.3"/>
    <row r="527" ht="33.75" customHeight="1" x14ac:dyDescent="0.3"/>
    <row r="528" ht="33.75" customHeight="1" x14ac:dyDescent="0.3"/>
    <row r="529" ht="33.75" customHeight="1" x14ac:dyDescent="0.3"/>
    <row r="530" ht="33.75" customHeight="1" x14ac:dyDescent="0.3"/>
    <row r="531" ht="33.75" customHeight="1" x14ac:dyDescent="0.3"/>
    <row r="532" ht="33.75" customHeight="1" x14ac:dyDescent="0.3"/>
    <row r="533" ht="33.75" customHeight="1" x14ac:dyDescent="0.3"/>
    <row r="534" ht="33.75" customHeight="1" x14ac:dyDescent="0.3"/>
    <row r="535" ht="33.75" customHeight="1" x14ac:dyDescent="0.3"/>
    <row r="536" ht="33.75" customHeight="1" x14ac:dyDescent="0.3"/>
    <row r="537" ht="33.75" customHeight="1" x14ac:dyDescent="0.3"/>
    <row r="538" ht="33.75" customHeight="1" x14ac:dyDescent="0.3"/>
    <row r="539" ht="33.75" customHeight="1" x14ac:dyDescent="0.3"/>
    <row r="540" ht="33.75" customHeight="1" x14ac:dyDescent="0.3"/>
    <row r="541" ht="33.75" customHeight="1" x14ac:dyDescent="0.3"/>
    <row r="542" ht="33.75" customHeight="1" x14ac:dyDescent="0.3"/>
    <row r="543" ht="33.75" customHeight="1" x14ac:dyDescent="0.3"/>
    <row r="544" ht="33.75" customHeight="1" x14ac:dyDescent="0.3"/>
    <row r="545" ht="33.75" customHeight="1" x14ac:dyDescent="0.3"/>
    <row r="546" ht="33.75" customHeight="1" x14ac:dyDescent="0.3"/>
    <row r="547" ht="33.75" customHeight="1" x14ac:dyDescent="0.3"/>
    <row r="548" ht="33.75" customHeight="1" x14ac:dyDescent="0.3"/>
    <row r="549" ht="33.75" customHeight="1" x14ac:dyDescent="0.3"/>
    <row r="550" ht="33.75" customHeight="1" x14ac:dyDescent="0.3"/>
    <row r="551" ht="33.75" customHeight="1" x14ac:dyDescent="0.3"/>
    <row r="552" ht="33.75" customHeight="1" x14ac:dyDescent="0.3"/>
    <row r="553" ht="33.75" customHeight="1" x14ac:dyDescent="0.3"/>
    <row r="554" ht="33.75" customHeight="1" x14ac:dyDescent="0.3"/>
    <row r="555" ht="33.75" customHeight="1" x14ac:dyDescent="0.3"/>
    <row r="556" ht="33.75" customHeight="1" x14ac:dyDescent="0.3"/>
    <row r="557" ht="33.75" customHeight="1" x14ac:dyDescent="0.3"/>
    <row r="558" ht="33.75" customHeight="1" x14ac:dyDescent="0.3"/>
    <row r="559" ht="33.75" customHeight="1" x14ac:dyDescent="0.3"/>
    <row r="560" ht="33.75" customHeight="1" x14ac:dyDescent="0.3"/>
    <row r="561" ht="33.75" customHeight="1" x14ac:dyDescent="0.3"/>
    <row r="562" ht="33.75" customHeight="1" x14ac:dyDescent="0.3"/>
    <row r="563" ht="33.75" customHeight="1" x14ac:dyDescent="0.3"/>
    <row r="564" ht="33.75" customHeight="1" x14ac:dyDescent="0.3"/>
    <row r="565" ht="33.75" customHeight="1" x14ac:dyDescent="0.3"/>
    <row r="566" ht="33.75" customHeight="1" x14ac:dyDescent="0.3"/>
    <row r="567" ht="33.75" customHeight="1" x14ac:dyDescent="0.3"/>
    <row r="568" ht="33.75" customHeight="1" x14ac:dyDescent="0.3"/>
    <row r="569" ht="33.75" customHeight="1" x14ac:dyDescent="0.3"/>
    <row r="570" ht="33.75" customHeight="1" x14ac:dyDescent="0.3"/>
    <row r="571" ht="33.75" customHeight="1" x14ac:dyDescent="0.3"/>
    <row r="572" ht="33.75" customHeight="1" x14ac:dyDescent="0.3"/>
    <row r="573" ht="33.75" customHeight="1" x14ac:dyDescent="0.3"/>
    <row r="574" ht="33.75" customHeight="1" x14ac:dyDescent="0.3"/>
    <row r="575" ht="33.75" customHeight="1" x14ac:dyDescent="0.3"/>
    <row r="576" ht="33.75" customHeight="1" x14ac:dyDescent="0.3"/>
    <row r="577" ht="33.75" customHeight="1" x14ac:dyDescent="0.3"/>
    <row r="578" ht="33.75" customHeight="1" x14ac:dyDescent="0.3"/>
    <row r="579" ht="33.75" customHeight="1" x14ac:dyDescent="0.3"/>
    <row r="580" ht="33.75" customHeight="1" x14ac:dyDescent="0.3"/>
    <row r="581" ht="33.75" customHeight="1" x14ac:dyDescent="0.3"/>
    <row r="582" ht="33.75" customHeight="1" x14ac:dyDescent="0.3"/>
    <row r="583" ht="33.75" customHeight="1" x14ac:dyDescent="0.3"/>
    <row r="584" ht="33.75" customHeight="1" x14ac:dyDescent="0.3"/>
    <row r="585" ht="33.75" customHeight="1" x14ac:dyDescent="0.3"/>
    <row r="586" ht="33.75" customHeight="1" x14ac:dyDescent="0.3"/>
    <row r="587" ht="33.75" customHeight="1" x14ac:dyDescent="0.3"/>
    <row r="588" ht="33.75" customHeight="1" x14ac:dyDescent="0.3"/>
    <row r="589" ht="33.75" customHeight="1" x14ac:dyDescent="0.3"/>
    <row r="590" ht="33.75" customHeight="1" x14ac:dyDescent="0.3"/>
    <row r="591" ht="33.75" customHeight="1" x14ac:dyDescent="0.3"/>
    <row r="592" ht="33.75" customHeight="1" x14ac:dyDescent="0.3"/>
    <row r="593" ht="33.75" customHeight="1" x14ac:dyDescent="0.3"/>
    <row r="594" ht="33.75" customHeight="1" x14ac:dyDescent="0.3"/>
    <row r="595" ht="33.75" customHeight="1" x14ac:dyDescent="0.3"/>
    <row r="596" ht="33.75" customHeight="1" x14ac:dyDescent="0.3"/>
    <row r="597" ht="33.75" customHeight="1" x14ac:dyDescent="0.3"/>
    <row r="598" ht="33.75" customHeight="1" x14ac:dyDescent="0.3"/>
    <row r="599" ht="33.75" customHeight="1" x14ac:dyDescent="0.3"/>
    <row r="600" ht="33.75" customHeight="1" x14ac:dyDescent="0.3"/>
    <row r="601" ht="33.75" customHeight="1" x14ac:dyDescent="0.3"/>
    <row r="602" ht="33.75" customHeight="1" x14ac:dyDescent="0.3"/>
    <row r="603" ht="33.75" customHeight="1" x14ac:dyDescent="0.3"/>
    <row r="604" ht="33.75" customHeight="1" x14ac:dyDescent="0.3"/>
    <row r="605" ht="33.75" customHeight="1" x14ac:dyDescent="0.3"/>
    <row r="606" ht="33.75" customHeight="1" x14ac:dyDescent="0.3"/>
    <row r="607" ht="33.75" customHeight="1" x14ac:dyDescent="0.3"/>
    <row r="608" ht="33.75" customHeight="1" x14ac:dyDescent="0.3"/>
    <row r="609" ht="33.75" customHeight="1" x14ac:dyDescent="0.3"/>
    <row r="610" ht="33.75" customHeight="1" x14ac:dyDescent="0.3"/>
    <row r="611" ht="33.75" customHeight="1" x14ac:dyDescent="0.3"/>
    <row r="612" ht="33.75" customHeight="1" x14ac:dyDescent="0.3"/>
    <row r="613" ht="33.75" customHeight="1" x14ac:dyDescent="0.3"/>
    <row r="614" ht="33.75" customHeight="1" x14ac:dyDescent="0.3"/>
    <row r="615" ht="33.75" customHeight="1" x14ac:dyDescent="0.3"/>
    <row r="616" ht="33.75" customHeight="1" x14ac:dyDescent="0.3"/>
    <row r="617" ht="33.75" customHeight="1" x14ac:dyDescent="0.3"/>
    <row r="618" ht="33.75" customHeight="1" x14ac:dyDescent="0.3"/>
    <row r="619" ht="33.75" customHeight="1" x14ac:dyDescent="0.3"/>
    <row r="620" ht="33.75" customHeight="1" x14ac:dyDescent="0.3"/>
    <row r="621" ht="33.75" customHeight="1" x14ac:dyDescent="0.3"/>
    <row r="622" ht="33.75" customHeight="1" x14ac:dyDescent="0.3"/>
    <row r="623" ht="33.75" customHeight="1" x14ac:dyDescent="0.3"/>
    <row r="624" ht="33.75" customHeight="1" x14ac:dyDescent="0.3"/>
    <row r="625" ht="33.75" customHeight="1" x14ac:dyDescent="0.3"/>
    <row r="626" ht="33.75" customHeight="1" x14ac:dyDescent="0.3"/>
    <row r="627" ht="33.75" customHeight="1" x14ac:dyDescent="0.3"/>
    <row r="628" ht="33.75" customHeight="1" x14ac:dyDescent="0.3"/>
    <row r="629" ht="33.75" customHeight="1" x14ac:dyDescent="0.3"/>
    <row r="630" ht="33.75" customHeight="1" x14ac:dyDescent="0.3"/>
    <row r="631" ht="33.75" customHeight="1" x14ac:dyDescent="0.3"/>
    <row r="632" ht="33.75" customHeight="1" x14ac:dyDescent="0.3"/>
    <row r="633" ht="33.75" customHeight="1" x14ac:dyDescent="0.3"/>
    <row r="634" ht="33.75" customHeight="1" x14ac:dyDescent="0.3"/>
    <row r="635" ht="33.75" customHeight="1" x14ac:dyDescent="0.3"/>
    <row r="636" ht="33.75" customHeight="1" x14ac:dyDescent="0.3"/>
    <row r="637" ht="33.75" customHeight="1" x14ac:dyDescent="0.3"/>
    <row r="638" ht="33.75" customHeight="1" x14ac:dyDescent="0.3"/>
    <row r="639" ht="33.75" customHeight="1" x14ac:dyDescent="0.3"/>
    <row r="640" ht="33.75" customHeight="1" x14ac:dyDescent="0.3"/>
    <row r="641" ht="33.75" customHeight="1" x14ac:dyDescent="0.3"/>
    <row r="642" ht="33.75" customHeight="1" x14ac:dyDescent="0.3"/>
    <row r="643" ht="33.75" customHeight="1" x14ac:dyDescent="0.3"/>
    <row r="644" ht="33.75" customHeight="1" x14ac:dyDescent="0.3"/>
    <row r="645" ht="33.75" customHeight="1" x14ac:dyDescent="0.3"/>
    <row r="646" ht="33.75" customHeight="1" x14ac:dyDescent="0.3"/>
    <row r="647" ht="33.75" customHeight="1" x14ac:dyDescent="0.3"/>
    <row r="648" ht="33.75" customHeight="1" x14ac:dyDescent="0.3"/>
    <row r="649" ht="33.75" customHeight="1" x14ac:dyDescent="0.3"/>
    <row r="650" ht="33.75" customHeight="1" x14ac:dyDescent="0.3"/>
    <row r="651" ht="33.75" customHeight="1" x14ac:dyDescent="0.3"/>
    <row r="652" ht="33.75" customHeight="1" x14ac:dyDescent="0.3"/>
    <row r="653" ht="33.75" customHeight="1" x14ac:dyDescent="0.3"/>
    <row r="654" ht="33.75" customHeight="1" x14ac:dyDescent="0.3"/>
    <row r="655" ht="33.75" customHeight="1" x14ac:dyDescent="0.3"/>
    <row r="656" ht="33.75" customHeight="1" x14ac:dyDescent="0.3"/>
    <row r="657" ht="33.75" customHeight="1" x14ac:dyDescent="0.3"/>
    <row r="658" ht="33.75" customHeight="1" x14ac:dyDescent="0.3"/>
    <row r="659" ht="33.75" customHeight="1" x14ac:dyDescent="0.3"/>
    <row r="660" ht="33.75" customHeight="1" x14ac:dyDescent="0.3"/>
    <row r="661" ht="33.75" customHeight="1" x14ac:dyDescent="0.3"/>
    <row r="662" ht="33.75" customHeight="1" x14ac:dyDescent="0.3"/>
    <row r="663" ht="33.75" customHeight="1" x14ac:dyDescent="0.3"/>
    <row r="664" ht="33.75" customHeight="1" x14ac:dyDescent="0.3"/>
    <row r="665" ht="33.75" customHeight="1" x14ac:dyDescent="0.3"/>
    <row r="666" ht="33.75" customHeight="1" x14ac:dyDescent="0.3"/>
    <row r="667" ht="33.75" customHeight="1" x14ac:dyDescent="0.3"/>
    <row r="668" ht="33.75" customHeight="1" x14ac:dyDescent="0.3"/>
    <row r="669" ht="33.75" customHeight="1" x14ac:dyDescent="0.3"/>
    <row r="670" ht="33.75" customHeight="1" x14ac:dyDescent="0.3"/>
    <row r="671" ht="33.75" customHeight="1" x14ac:dyDescent="0.3"/>
    <row r="672" ht="33.75" customHeight="1" x14ac:dyDescent="0.3"/>
    <row r="673" ht="33.75" customHeight="1" x14ac:dyDescent="0.3"/>
    <row r="674" ht="33.75" customHeight="1" x14ac:dyDescent="0.3"/>
    <row r="675" ht="33.75" customHeight="1" x14ac:dyDescent="0.3"/>
    <row r="676" ht="33.75" customHeight="1" x14ac:dyDescent="0.3"/>
    <row r="677" ht="33.75" customHeight="1" x14ac:dyDescent="0.3"/>
    <row r="678" ht="33.75" customHeight="1" x14ac:dyDescent="0.3"/>
    <row r="679" ht="33.75" customHeight="1" x14ac:dyDescent="0.3"/>
    <row r="680" ht="33.75" customHeight="1" x14ac:dyDescent="0.3"/>
    <row r="681" ht="33.75" customHeight="1" x14ac:dyDescent="0.3"/>
    <row r="682" ht="33.75" customHeight="1" x14ac:dyDescent="0.3"/>
    <row r="683" ht="33.75" customHeight="1" x14ac:dyDescent="0.3"/>
    <row r="684" ht="33.75" customHeight="1" x14ac:dyDescent="0.3"/>
    <row r="685" ht="33.75" customHeight="1" x14ac:dyDescent="0.3"/>
    <row r="686" ht="33.75" customHeight="1" x14ac:dyDescent="0.3"/>
    <row r="687" ht="33.75" customHeight="1" x14ac:dyDescent="0.3"/>
    <row r="688" ht="33.75" customHeight="1" x14ac:dyDescent="0.3"/>
    <row r="689" ht="33.75" customHeight="1" x14ac:dyDescent="0.3"/>
    <row r="690" ht="33.75" customHeight="1" x14ac:dyDescent="0.3"/>
    <row r="691" ht="33.75" customHeight="1" x14ac:dyDescent="0.3"/>
    <row r="692" ht="33.75" customHeight="1" x14ac:dyDescent="0.3"/>
    <row r="693" ht="33.75" customHeight="1" x14ac:dyDescent="0.3"/>
    <row r="694" ht="33.75" customHeight="1" x14ac:dyDescent="0.3"/>
    <row r="695" ht="33.75" customHeight="1" x14ac:dyDescent="0.3"/>
    <row r="696" ht="33.75" customHeight="1" x14ac:dyDescent="0.3"/>
    <row r="697" ht="33.75" customHeight="1" x14ac:dyDescent="0.3"/>
    <row r="698" ht="33.75" customHeight="1" x14ac:dyDescent="0.3"/>
    <row r="699" ht="33.75" customHeight="1" x14ac:dyDescent="0.3"/>
    <row r="700" ht="33.75" customHeight="1" x14ac:dyDescent="0.3"/>
    <row r="701" ht="33.75" customHeight="1" x14ac:dyDescent="0.3"/>
    <row r="702" ht="33.75" customHeight="1" x14ac:dyDescent="0.3"/>
    <row r="703" ht="33.75" customHeight="1" x14ac:dyDescent="0.3"/>
    <row r="704" ht="33.75" customHeight="1" x14ac:dyDescent="0.3"/>
    <row r="705" ht="33.75" customHeight="1" x14ac:dyDescent="0.3"/>
    <row r="706" ht="33.75" customHeight="1" x14ac:dyDescent="0.3"/>
    <row r="707" ht="33.75" customHeight="1" x14ac:dyDescent="0.3"/>
    <row r="708" ht="33.75" customHeight="1" x14ac:dyDescent="0.3"/>
    <row r="709" ht="33.75" customHeight="1" x14ac:dyDescent="0.3"/>
    <row r="710" ht="33.75" customHeight="1" x14ac:dyDescent="0.3"/>
    <row r="711" ht="33.75" customHeight="1" x14ac:dyDescent="0.3"/>
    <row r="712" ht="33.75" customHeight="1" x14ac:dyDescent="0.3"/>
    <row r="713" ht="33.75" customHeight="1" x14ac:dyDescent="0.3"/>
    <row r="714" ht="33.75" customHeight="1" x14ac:dyDescent="0.3"/>
    <row r="715" ht="33.75" customHeight="1" x14ac:dyDescent="0.3"/>
    <row r="716" ht="33.75" customHeight="1" x14ac:dyDescent="0.3"/>
    <row r="717" ht="33.75" customHeight="1" x14ac:dyDescent="0.3"/>
    <row r="718" ht="33.75" customHeight="1" x14ac:dyDescent="0.3"/>
    <row r="719" ht="33.75" customHeight="1" x14ac:dyDescent="0.3"/>
    <row r="720" ht="33.75" customHeight="1" x14ac:dyDescent="0.3"/>
    <row r="721" ht="33.75" customHeight="1" x14ac:dyDescent="0.3"/>
    <row r="722" ht="33.75" customHeight="1" x14ac:dyDescent="0.3"/>
    <row r="723" ht="33.75" customHeight="1" x14ac:dyDescent="0.3"/>
    <row r="724" ht="33.75" customHeight="1" x14ac:dyDescent="0.3"/>
    <row r="725" ht="33.75" customHeight="1" x14ac:dyDescent="0.3"/>
    <row r="726" ht="33.75" customHeight="1" x14ac:dyDescent="0.3"/>
    <row r="727" ht="33.75" customHeight="1" x14ac:dyDescent="0.3"/>
    <row r="728" ht="33.75" customHeight="1" x14ac:dyDescent="0.3"/>
    <row r="729" ht="33.75" customHeight="1" x14ac:dyDescent="0.3"/>
    <row r="730" ht="33.75" customHeight="1" x14ac:dyDescent="0.3"/>
    <row r="731" ht="33.75" customHeight="1" x14ac:dyDescent="0.3"/>
    <row r="732" ht="33.75" customHeight="1" x14ac:dyDescent="0.3"/>
    <row r="733" ht="33.75" customHeight="1" x14ac:dyDescent="0.3"/>
    <row r="734" ht="33.75" customHeight="1" x14ac:dyDescent="0.3"/>
    <row r="735" ht="33.75" customHeight="1" x14ac:dyDescent="0.3"/>
    <row r="736" ht="33.75" customHeight="1" x14ac:dyDescent="0.3"/>
    <row r="737" ht="33.75" customHeight="1" x14ac:dyDescent="0.3"/>
    <row r="738" ht="33.75" customHeight="1" x14ac:dyDescent="0.3"/>
    <row r="739" ht="33.75" customHeight="1" x14ac:dyDescent="0.3"/>
    <row r="740" ht="33.75" customHeight="1" x14ac:dyDescent="0.3"/>
    <row r="741" ht="33.75" customHeight="1" x14ac:dyDescent="0.3"/>
    <row r="742" ht="33.75" customHeight="1" x14ac:dyDescent="0.3"/>
    <row r="743" ht="33.75" customHeight="1" x14ac:dyDescent="0.3"/>
    <row r="744" ht="33.75" customHeight="1" x14ac:dyDescent="0.3"/>
    <row r="745" ht="33.75" customHeight="1" x14ac:dyDescent="0.3"/>
    <row r="746" ht="33.75" customHeight="1" x14ac:dyDescent="0.3"/>
    <row r="747" ht="33.75" customHeight="1" x14ac:dyDescent="0.3"/>
    <row r="748" ht="33.75" customHeight="1" x14ac:dyDescent="0.3"/>
    <row r="749" ht="33.75" customHeight="1" x14ac:dyDescent="0.3"/>
    <row r="750" ht="33.75" customHeight="1" x14ac:dyDescent="0.3"/>
    <row r="751" ht="33.75" customHeight="1" x14ac:dyDescent="0.3"/>
    <row r="752" ht="33.75" customHeight="1" x14ac:dyDescent="0.3"/>
    <row r="753" ht="33.75" customHeight="1" x14ac:dyDescent="0.3"/>
    <row r="754" ht="33.75" customHeight="1" x14ac:dyDescent="0.3"/>
    <row r="755" ht="33.75" customHeight="1" x14ac:dyDescent="0.3"/>
    <row r="756" ht="33.75" customHeight="1" x14ac:dyDescent="0.3"/>
    <row r="757" ht="33.75" customHeight="1" x14ac:dyDescent="0.3"/>
    <row r="758" ht="33.75" customHeight="1" x14ac:dyDescent="0.3"/>
    <row r="759" ht="33.75" customHeight="1" x14ac:dyDescent="0.3"/>
    <row r="760" ht="33.75" customHeight="1" x14ac:dyDescent="0.3"/>
    <row r="761" ht="33.75" customHeight="1" x14ac:dyDescent="0.3"/>
    <row r="762" ht="33.75" customHeight="1" x14ac:dyDescent="0.3"/>
    <row r="763" ht="33.75" customHeight="1" x14ac:dyDescent="0.3"/>
    <row r="764" ht="33.75" customHeight="1" x14ac:dyDescent="0.3"/>
    <row r="765" ht="33.75" customHeight="1" x14ac:dyDescent="0.3"/>
    <row r="766" ht="33.75" customHeight="1" x14ac:dyDescent="0.3"/>
    <row r="767" ht="33.75" customHeight="1" x14ac:dyDescent="0.3"/>
    <row r="768" ht="33.75" customHeight="1" x14ac:dyDescent="0.3"/>
    <row r="769" ht="33.75" customHeight="1" x14ac:dyDescent="0.3"/>
    <row r="770" ht="33.75" customHeight="1" x14ac:dyDescent="0.3"/>
    <row r="771" ht="33.75" customHeight="1" x14ac:dyDescent="0.3"/>
    <row r="772" ht="33.75" customHeight="1" x14ac:dyDescent="0.3"/>
    <row r="773" ht="33.75" customHeight="1" x14ac:dyDescent="0.3"/>
    <row r="774" ht="33.75" customHeight="1" x14ac:dyDescent="0.3"/>
    <row r="775" ht="33.75" customHeight="1" x14ac:dyDescent="0.3"/>
    <row r="776" ht="33.75" customHeight="1" x14ac:dyDescent="0.3"/>
    <row r="777" ht="33.75" customHeight="1" x14ac:dyDescent="0.3"/>
    <row r="778" ht="33.75" customHeight="1" x14ac:dyDescent="0.3"/>
    <row r="779" ht="33.75" customHeight="1" x14ac:dyDescent="0.3"/>
    <row r="780" ht="33.75" customHeight="1" x14ac:dyDescent="0.3"/>
    <row r="781" ht="33.75" customHeight="1" x14ac:dyDescent="0.3"/>
    <row r="782" ht="33.75" customHeight="1" x14ac:dyDescent="0.3"/>
    <row r="783" ht="33.75" customHeight="1" x14ac:dyDescent="0.3"/>
    <row r="784" ht="33.75" customHeight="1" x14ac:dyDescent="0.3"/>
    <row r="785" ht="33.75" customHeight="1" x14ac:dyDescent="0.3"/>
    <row r="786" ht="33.75" customHeight="1" x14ac:dyDescent="0.3"/>
    <row r="787" ht="33.75" customHeight="1" x14ac:dyDescent="0.3"/>
    <row r="788" ht="33.75" customHeight="1" x14ac:dyDescent="0.3"/>
    <row r="789" ht="33.75" customHeight="1" x14ac:dyDescent="0.3"/>
    <row r="790" ht="33.75" customHeight="1" x14ac:dyDescent="0.3"/>
    <row r="791" ht="33.75" customHeight="1" x14ac:dyDescent="0.3"/>
    <row r="792" ht="33.75" customHeight="1" x14ac:dyDescent="0.3"/>
    <row r="793" ht="33.75" customHeight="1" x14ac:dyDescent="0.3"/>
    <row r="794" ht="33.75" customHeight="1" x14ac:dyDescent="0.3"/>
    <row r="795" ht="33.75" customHeight="1" x14ac:dyDescent="0.3"/>
    <row r="796" ht="33.75" customHeight="1" x14ac:dyDescent="0.3"/>
    <row r="797" ht="33.75" customHeight="1" x14ac:dyDescent="0.3"/>
    <row r="798" ht="33.75" customHeight="1" x14ac:dyDescent="0.3"/>
    <row r="799" ht="33.75" customHeight="1" x14ac:dyDescent="0.3"/>
    <row r="800" ht="33.75" customHeight="1" x14ac:dyDescent="0.3"/>
    <row r="801" ht="33.75" customHeight="1" x14ac:dyDescent="0.3"/>
    <row r="802" ht="33.75" customHeight="1" x14ac:dyDescent="0.3"/>
    <row r="803" ht="33.75" customHeight="1" x14ac:dyDescent="0.3"/>
    <row r="804" ht="33.75" customHeight="1" x14ac:dyDescent="0.3"/>
    <row r="805" ht="33.75" customHeight="1" x14ac:dyDescent="0.3"/>
    <row r="806" ht="33.75" customHeight="1" x14ac:dyDescent="0.3"/>
    <row r="807" ht="33.75" customHeight="1" x14ac:dyDescent="0.3"/>
    <row r="808" ht="33.75" customHeight="1" x14ac:dyDescent="0.3"/>
    <row r="809" ht="33.75" customHeight="1" x14ac:dyDescent="0.3"/>
    <row r="810" ht="33.75" customHeight="1" x14ac:dyDescent="0.3"/>
    <row r="811" ht="33.75" customHeight="1" x14ac:dyDescent="0.3"/>
    <row r="812" ht="33.75" customHeight="1" x14ac:dyDescent="0.3"/>
    <row r="813" ht="33.75" customHeight="1" x14ac:dyDescent="0.3"/>
    <row r="814" ht="33.75" customHeight="1" x14ac:dyDescent="0.3"/>
    <row r="815" ht="33.75" customHeight="1" x14ac:dyDescent="0.3"/>
    <row r="816" ht="33.75" customHeight="1" x14ac:dyDescent="0.3"/>
    <row r="817" ht="33.75" customHeight="1" x14ac:dyDescent="0.3"/>
    <row r="818" ht="33.75" customHeight="1" x14ac:dyDescent="0.3"/>
    <row r="819" ht="33.75" customHeight="1" x14ac:dyDescent="0.3"/>
    <row r="820" ht="33.75" customHeight="1" x14ac:dyDescent="0.3"/>
    <row r="821" ht="33.75" customHeight="1" x14ac:dyDescent="0.3"/>
    <row r="822" ht="33.75" customHeight="1" x14ac:dyDescent="0.3"/>
    <row r="823" ht="33.75" customHeight="1" x14ac:dyDescent="0.3"/>
    <row r="824" ht="33.75" customHeight="1" x14ac:dyDescent="0.3"/>
    <row r="825" ht="33.75" customHeight="1" x14ac:dyDescent="0.3"/>
    <row r="826" ht="33.75" customHeight="1" x14ac:dyDescent="0.3"/>
    <row r="827" ht="33.75" customHeight="1" x14ac:dyDescent="0.3"/>
    <row r="828" ht="33.75" customHeight="1" x14ac:dyDescent="0.3"/>
    <row r="829" ht="33.75" customHeight="1" x14ac:dyDescent="0.3"/>
    <row r="830" ht="33.75" customHeight="1" x14ac:dyDescent="0.3"/>
    <row r="831" ht="33.75" customHeight="1" x14ac:dyDescent="0.3"/>
    <row r="832" ht="33.75" customHeight="1" x14ac:dyDescent="0.3"/>
    <row r="833" ht="33.75" customHeight="1" x14ac:dyDescent="0.3"/>
    <row r="834" ht="33.75" customHeight="1" x14ac:dyDescent="0.3"/>
    <row r="835" ht="33.75" customHeight="1" x14ac:dyDescent="0.3"/>
    <row r="836" ht="33.75" customHeight="1" x14ac:dyDescent="0.3"/>
    <row r="837" ht="33.75" customHeight="1" x14ac:dyDescent="0.3"/>
    <row r="838" ht="33.75" customHeight="1" x14ac:dyDescent="0.3"/>
    <row r="839" ht="33.75" customHeight="1" x14ac:dyDescent="0.3"/>
    <row r="840" ht="33.75" customHeight="1" x14ac:dyDescent="0.3"/>
    <row r="841" ht="33.75" customHeight="1" x14ac:dyDescent="0.3"/>
    <row r="842" ht="33.75" customHeight="1" x14ac:dyDescent="0.3"/>
    <row r="843" ht="33.75" customHeight="1" x14ac:dyDescent="0.3"/>
    <row r="844" ht="33.75" customHeight="1" x14ac:dyDescent="0.3"/>
    <row r="845" ht="33.75" customHeight="1" x14ac:dyDescent="0.3"/>
    <row r="846" ht="33.75" customHeight="1" x14ac:dyDescent="0.3"/>
    <row r="847" ht="33.75" customHeight="1" x14ac:dyDescent="0.3"/>
    <row r="848" ht="33.75" customHeight="1" x14ac:dyDescent="0.3"/>
    <row r="849" ht="33.75" customHeight="1" x14ac:dyDescent="0.3"/>
    <row r="850" ht="33.75" customHeight="1" x14ac:dyDescent="0.3"/>
    <row r="851" ht="33.75" customHeight="1" x14ac:dyDescent="0.3"/>
    <row r="852" ht="33.75" customHeight="1" x14ac:dyDescent="0.3"/>
    <row r="853" ht="33.75" customHeight="1" x14ac:dyDescent="0.3"/>
    <row r="854" ht="33.75" customHeight="1" x14ac:dyDescent="0.3"/>
    <row r="855" ht="33.75" customHeight="1" x14ac:dyDescent="0.3"/>
    <row r="856" ht="33.75" customHeight="1" x14ac:dyDescent="0.3"/>
    <row r="857" ht="33.75" customHeight="1" x14ac:dyDescent="0.3"/>
    <row r="858" ht="33.75" customHeight="1" x14ac:dyDescent="0.3"/>
    <row r="859" ht="33.75" customHeight="1" x14ac:dyDescent="0.3"/>
    <row r="860" ht="33.75" customHeight="1" x14ac:dyDescent="0.3"/>
    <row r="861" ht="33.75" customHeight="1" x14ac:dyDescent="0.3"/>
    <row r="862" ht="33.75" customHeight="1" x14ac:dyDescent="0.3"/>
    <row r="863" ht="33.75" customHeight="1" x14ac:dyDescent="0.3"/>
    <row r="864" ht="33.75" customHeight="1" x14ac:dyDescent="0.3"/>
    <row r="865" ht="33.75" customHeight="1" x14ac:dyDescent="0.3"/>
    <row r="866" ht="33.75" customHeight="1" x14ac:dyDescent="0.3"/>
    <row r="867" ht="33.75" customHeight="1" x14ac:dyDescent="0.3"/>
    <row r="868" ht="33.75" customHeight="1" x14ac:dyDescent="0.3"/>
    <row r="869" ht="33.75" customHeight="1" x14ac:dyDescent="0.3"/>
    <row r="870" ht="33.75" customHeight="1" x14ac:dyDescent="0.3"/>
    <row r="871" ht="33.75" customHeight="1" x14ac:dyDescent="0.3"/>
    <row r="872" ht="33.75" customHeight="1" x14ac:dyDescent="0.3"/>
    <row r="873" ht="33.75" customHeight="1" x14ac:dyDescent="0.3"/>
    <row r="874" ht="33.75" customHeight="1" x14ac:dyDescent="0.3"/>
    <row r="875" ht="33.75" customHeight="1" x14ac:dyDescent="0.3"/>
    <row r="876" ht="33.75" customHeight="1" x14ac:dyDescent="0.3"/>
    <row r="877" ht="33.75" customHeight="1" x14ac:dyDescent="0.3"/>
    <row r="878" ht="33.75" customHeight="1" x14ac:dyDescent="0.3"/>
    <row r="879" ht="33.75" customHeight="1" x14ac:dyDescent="0.3"/>
    <row r="880" ht="33.75" customHeight="1" x14ac:dyDescent="0.3"/>
    <row r="881" ht="33.75" customHeight="1" x14ac:dyDescent="0.3"/>
    <row r="882" ht="33.75" customHeight="1" x14ac:dyDescent="0.3"/>
    <row r="883" ht="33.75" customHeight="1" x14ac:dyDescent="0.3"/>
    <row r="884" ht="33.75" customHeight="1" x14ac:dyDescent="0.3"/>
    <row r="885" ht="33.75" customHeight="1" x14ac:dyDescent="0.3"/>
    <row r="886" ht="33.75" customHeight="1" x14ac:dyDescent="0.3"/>
    <row r="887" ht="33.75" customHeight="1" x14ac:dyDescent="0.3"/>
    <row r="888" ht="33.75" customHeight="1" x14ac:dyDescent="0.3"/>
    <row r="889" ht="33.75" customHeight="1" x14ac:dyDescent="0.3"/>
    <row r="890" ht="33.75" customHeight="1" x14ac:dyDescent="0.3"/>
    <row r="891" ht="33.75" customHeight="1" x14ac:dyDescent="0.3"/>
    <row r="892" ht="33.75" customHeight="1" x14ac:dyDescent="0.3"/>
    <row r="893" ht="33.75" customHeight="1" x14ac:dyDescent="0.3"/>
    <row r="894" ht="33.75" customHeight="1" x14ac:dyDescent="0.3"/>
    <row r="895" ht="33.75" customHeight="1" x14ac:dyDescent="0.3"/>
    <row r="896" ht="33.75" customHeight="1" x14ac:dyDescent="0.3"/>
    <row r="897" ht="33.75" customHeight="1" x14ac:dyDescent="0.3"/>
    <row r="898" ht="33.75" customHeight="1" x14ac:dyDescent="0.3"/>
    <row r="899" ht="33.75" customHeight="1" x14ac:dyDescent="0.3"/>
    <row r="900" ht="33.75" customHeight="1" x14ac:dyDescent="0.3"/>
    <row r="901" ht="33.75" customHeight="1" x14ac:dyDescent="0.3"/>
    <row r="902" ht="33.75" customHeight="1" x14ac:dyDescent="0.3"/>
    <row r="903" ht="33.75" customHeight="1" x14ac:dyDescent="0.3"/>
    <row r="904" ht="33.75" customHeight="1" x14ac:dyDescent="0.3"/>
    <row r="905" ht="33.75" customHeight="1" x14ac:dyDescent="0.3"/>
    <row r="906" ht="33.75" customHeight="1" x14ac:dyDescent="0.3"/>
    <row r="907" ht="33.75" customHeight="1" x14ac:dyDescent="0.3"/>
    <row r="908" ht="33.75" customHeight="1" x14ac:dyDescent="0.3"/>
    <row r="909" ht="33.75" customHeight="1" x14ac:dyDescent="0.3"/>
    <row r="910" ht="33.75" customHeight="1" x14ac:dyDescent="0.3"/>
    <row r="911" ht="33.75" customHeight="1" x14ac:dyDescent="0.3"/>
    <row r="912" ht="33.75" customHeight="1" x14ac:dyDescent="0.3"/>
    <row r="913" ht="33.75" customHeight="1" x14ac:dyDescent="0.3"/>
    <row r="914" ht="33.75" customHeight="1" x14ac:dyDescent="0.3"/>
    <row r="915" ht="33.75" customHeight="1" x14ac:dyDescent="0.3"/>
    <row r="916" ht="33.75" customHeight="1" x14ac:dyDescent="0.3"/>
    <row r="917" ht="33.75" customHeight="1" x14ac:dyDescent="0.3"/>
    <row r="918" ht="33.75" customHeight="1" x14ac:dyDescent="0.3"/>
    <row r="919" ht="33.75" customHeight="1" x14ac:dyDescent="0.3"/>
    <row r="920" ht="33.75" customHeight="1" x14ac:dyDescent="0.3"/>
    <row r="921" ht="33.75" customHeight="1" x14ac:dyDescent="0.3"/>
    <row r="922" ht="33.75" customHeight="1" x14ac:dyDescent="0.3"/>
    <row r="923" ht="33.75" customHeight="1" x14ac:dyDescent="0.3"/>
    <row r="924" ht="33.75" customHeight="1" x14ac:dyDescent="0.3"/>
    <row r="925" ht="33.75" customHeight="1" x14ac:dyDescent="0.3"/>
    <row r="926" ht="33.75" customHeight="1" x14ac:dyDescent="0.3"/>
    <row r="927" ht="33.75" customHeight="1" x14ac:dyDescent="0.3"/>
    <row r="928" ht="33.75" customHeight="1" x14ac:dyDescent="0.3"/>
    <row r="929" ht="33.75" customHeight="1" x14ac:dyDescent="0.3"/>
    <row r="930" ht="33.75" customHeight="1" x14ac:dyDescent="0.3"/>
    <row r="931" ht="33.75" customHeight="1" x14ac:dyDescent="0.3"/>
    <row r="932" ht="33.75" customHeight="1" x14ac:dyDescent="0.3"/>
    <row r="933" ht="33.75" customHeight="1" x14ac:dyDescent="0.3"/>
    <row r="934" ht="33.75" customHeight="1" x14ac:dyDescent="0.3"/>
    <row r="935" ht="33.75" customHeight="1" x14ac:dyDescent="0.3"/>
    <row r="936" ht="33.75" customHeight="1" x14ac:dyDescent="0.3"/>
    <row r="937" ht="33.75" customHeight="1" x14ac:dyDescent="0.3"/>
    <row r="938" ht="33.75" customHeight="1" x14ac:dyDescent="0.3"/>
    <row r="939" ht="33.75" customHeight="1" x14ac:dyDescent="0.3"/>
    <row r="940" ht="33.75" customHeight="1" x14ac:dyDescent="0.3"/>
    <row r="941" ht="33.75" customHeight="1" x14ac:dyDescent="0.3"/>
    <row r="942" ht="33.75" customHeight="1" x14ac:dyDescent="0.3"/>
    <row r="943" ht="33.75" customHeight="1" x14ac:dyDescent="0.3"/>
    <row r="944" ht="33.75" customHeight="1" x14ac:dyDescent="0.3"/>
    <row r="945" ht="33.75" customHeight="1" x14ac:dyDescent="0.3"/>
    <row r="946" ht="33.75" customHeight="1" x14ac:dyDescent="0.3"/>
    <row r="947" ht="33.75" customHeight="1" x14ac:dyDescent="0.3"/>
    <row r="948" ht="33.75" customHeight="1" x14ac:dyDescent="0.3"/>
    <row r="949" ht="33.75" customHeight="1" x14ac:dyDescent="0.3"/>
    <row r="950" ht="33.75" customHeight="1" x14ac:dyDescent="0.3"/>
    <row r="951" ht="33.75" customHeight="1" x14ac:dyDescent="0.3"/>
    <row r="952" ht="33.75" customHeight="1" x14ac:dyDescent="0.3"/>
    <row r="953" ht="33.75" customHeight="1" x14ac:dyDescent="0.3"/>
    <row r="954" ht="33.75" customHeight="1" x14ac:dyDescent="0.3"/>
    <row r="955" ht="33.75" customHeight="1" x14ac:dyDescent="0.3"/>
    <row r="956" ht="33.75" customHeight="1" x14ac:dyDescent="0.3"/>
    <row r="957" ht="33.75" customHeight="1" x14ac:dyDescent="0.3"/>
    <row r="958" ht="33.75" customHeight="1" x14ac:dyDescent="0.3"/>
    <row r="959" ht="33.75" customHeight="1" x14ac:dyDescent="0.3"/>
    <row r="960" ht="33.75" customHeight="1" x14ac:dyDescent="0.3"/>
    <row r="961" ht="33.75" customHeight="1" x14ac:dyDescent="0.3"/>
    <row r="962" ht="33.75" customHeight="1" x14ac:dyDescent="0.3"/>
    <row r="963" ht="33.75" customHeight="1" x14ac:dyDescent="0.3"/>
    <row r="964" ht="33.75" customHeight="1" x14ac:dyDescent="0.3"/>
    <row r="965" ht="33.75" customHeight="1" x14ac:dyDescent="0.3"/>
    <row r="966" ht="33.75" customHeight="1" x14ac:dyDescent="0.3"/>
    <row r="967" ht="33.75" customHeight="1" x14ac:dyDescent="0.3"/>
    <row r="968" ht="33.75" customHeight="1" x14ac:dyDescent="0.3"/>
    <row r="969" ht="33.75" customHeight="1" x14ac:dyDescent="0.3"/>
    <row r="970" ht="33.75" customHeight="1" x14ac:dyDescent="0.3"/>
    <row r="971" ht="33.75" customHeight="1" x14ac:dyDescent="0.3"/>
    <row r="972" ht="33.75" customHeight="1" x14ac:dyDescent="0.3"/>
    <row r="973" ht="33.75" customHeight="1" x14ac:dyDescent="0.3"/>
    <row r="974" ht="33.75" customHeight="1" x14ac:dyDescent="0.3"/>
    <row r="975" ht="33.75" customHeight="1" x14ac:dyDescent="0.3"/>
    <row r="976" ht="33.75" customHeight="1" x14ac:dyDescent="0.3"/>
    <row r="977" ht="33.75" customHeight="1" x14ac:dyDescent="0.3"/>
    <row r="978" ht="33.75" customHeight="1" x14ac:dyDescent="0.3"/>
    <row r="979" ht="33.75" customHeight="1" x14ac:dyDescent="0.3"/>
    <row r="980" ht="33.75" customHeight="1" x14ac:dyDescent="0.3"/>
    <row r="981" ht="33.75" customHeight="1" x14ac:dyDescent="0.3"/>
    <row r="982" ht="33.75" customHeight="1" x14ac:dyDescent="0.3"/>
    <row r="983" ht="33.75" customHeight="1" x14ac:dyDescent="0.3"/>
    <row r="984" ht="33.75" customHeight="1" x14ac:dyDescent="0.3"/>
    <row r="985" ht="33.75" customHeight="1" x14ac:dyDescent="0.3"/>
    <row r="986" ht="33.75" customHeight="1" x14ac:dyDescent="0.3"/>
    <row r="987" ht="33.75" customHeight="1" x14ac:dyDescent="0.3"/>
    <row r="988" ht="33.75" customHeight="1" x14ac:dyDescent="0.3"/>
    <row r="989" ht="33.75" customHeight="1" x14ac:dyDescent="0.3"/>
    <row r="990" ht="33.75" customHeight="1" x14ac:dyDescent="0.3"/>
    <row r="991" ht="33.75" customHeight="1" x14ac:dyDescent="0.3"/>
    <row r="992" ht="33.75" customHeight="1" x14ac:dyDescent="0.3"/>
    <row r="993" ht="33.75" customHeight="1" x14ac:dyDescent="0.3"/>
    <row r="994" ht="33.75" customHeight="1" x14ac:dyDescent="0.3"/>
    <row r="995" ht="33.75" customHeight="1" x14ac:dyDescent="0.3"/>
    <row r="996" ht="33.75" customHeight="1" x14ac:dyDescent="0.3"/>
    <row r="997" ht="33.75" customHeight="1" x14ac:dyDescent="0.3"/>
    <row r="998" ht="33.75" customHeight="1" x14ac:dyDescent="0.3"/>
    <row r="999" ht="33.75" customHeight="1" x14ac:dyDescent="0.3"/>
    <row r="1000" ht="33.75" customHeight="1" x14ac:dyDescent="0.3"/>
    <row r="1001" ht="33.75" customHeight="1" x14ac:dyDescent="0.3"/>
    <row r="1002" ht="33.75" customHeight="1" x14ac:dyDescent="0.3"/>
    <row r="1003" ht="33.75" customHeight="1" x14ac:dyDescent="0.3"/>
    <row r="1004" ht="33.75" customHeight="1" x14ac:dyDescent="0.3"/>
    <row r="1005" ht="33.75" customHeight="1" x14ac:dyDescent="0.3"/>
    <row r="1006" ht="33.75" customHeight="1" x14ac:dyDescent="0.3"/>
    <row r="1007" ht="33.75" customHeight="1" x14ac:dyDescent="0.3"/>
    <row r="1008" ht="33.75" customHeight="1" x14ac:dyDescent="0.3"/>
    <row r="1009" ht="33.75" customHeight="1" x14ac:dyDescent="0.3"/>
    <row r="1010" ht="33.75" customHeight="1" x14ac:dyDescent="0.3"/>
    <row r="1011" ht="33.75" customHeight="1" x14ac:dyDescent="0.3"/>
    <row r="1012" ht="33.75" customHeight="1" x14ac:dyDescent="0.3"/>
    <row r="1013" ht="33.75" customHeight="1" x14ac:dyDescent="0.3"/>
    <row r="1014" ht="33.75" customHeight="1" x14ac:dyDescent="0.3"/>
    <row r="1015" ht="33.75" customHeight="1" x14ac:dyDescent="0.3"/>
    <row r="1016" ht="33.75" customHeight="1" x14ac:dyDescent="0.3"/>
    <row r="1017" ht="33.75" customHeight="1" x14ac:dyDescent="0.3"/>
    <row r="1018" ht="33.75" customHeight="1" x14ac:dyDescent="0.3"/>
    <row r="1019" ht="33.75" customHeight="1" x14ac:dyDescent="0.3"/>
    <row r="1020" ht="33.75" customHeight="1" x14ac:dyDescent="0.3"/>
    <row r="1021" ht="33.75" customHeight="1" x14ac:dyDescent="0.3"/>
    <row r="1022" ht="33.75" customHeight="1" x14ac:dyDescent="0.3"/>
    <row r="1023" ht="33.75" customHeight="1" x14ac:dyDescent="0.3"/>
    <row r="1024" ht="33.75" customHeight="1" x14ac:dyDescent="0.3"/>
    <row r="1025" ht="33.75" customHeight="1" x14ac:dyDescent="0.3"/>
    <row r="1026" ht="33.75" customHeight="1" x14ac:dyDescent="0.3"/>
    <row r="1027" ht="33.75" customHeight="1" x14ac:dyDescent="0.3"/>
    <row r="1028" ht="33.75" customHeight="1" x14ac:dyDescent="0.3"/>
    <row r="1029" ht="33.75" customHeight="1" x14ac:dyDescent="0.3"/>
    <row r="1030" ht="33.75" customHeight="1" x14ac:dyDescent="0.3"/>
    <row r="1031" ht="33.75" customHeight="1" x14ac:dyDescent="0.3"/>
    <row r="1032" ht="33.75" customHeight="1" x14ac:dyDescent="0.3"/>
    <row r="1033" ht="33.75" customHeight="1" x14ac:dyDescent="0.3"/>
    <row r="1034" ht="33.75" customHeight="1" x14ac:dyDescent="0.3"/>
    <row r="1035" ht="33.75" customHeight="1" x14ac:dyDescent="0.3"/>
    <row r="1036" ht="33.75" customHeight="1" x14ac:dyDescent="0.3"/>
    <row r="1037" ht="33.75" customHeight="1" x14ac:dyDescent="0.3"/>
    <row r="1038" ht="33.75" customHeight="1" x14ac:dyDescent="0.3"/>
    <row r="1039" ht="33.75" customHeight="1" x14ac:dyDescent="0.3"/>
    <row r="1040" ht="33.75" customHeight="1" x14ac:dyDescent="0.3"/>
    <row r="1041" ht="33.75" customHeight="1" x14ac:dyDescent="0.3"/>
    <row r="1042" ht="33.75" customHeight="1" x14ac:dyDescent="0.3"/>
    <row r="1043" ht="33.75" customHeight="1" x14ac:dyDescent="0.3"/>
    <row r="1044" ht="33.75" customHeight="1" x14ac:dyDescent="0.3"/>
    <row r="1045" ht="33.75" customHeight="1" x14ac:dyDescent="0.3"/>
    <row r="1046" ht="33.75" customHeight="1" x14ac:dyDescent="0.3"/>
    <row r="1047" ht="33.75" customHeight="1" x14ac:dyDescent="0.3"/>
    <row r="1048" ht="33.75" customHeight="1" x14ac:dyDescent="0.3"/>
    <row r="1049" ht="33.75" customHeight="1" x14ac:dyDescent="0.3"/>
    <row r="1050" ht="33.75" customHeight="1" x14ac:dyDescent="0.3"/>
    <row r="1051" ht="33.75" customHeight="1" x14ac:dyDescent="0.3"/>
    <row r="1052" ht="33.75" customHeight="1" x14ac:dyDescent="0.3"/>
    <row r="1053" ht="33.75" customHeight="1" x14ac:dyDescent="0.3"/>
    <row r="1054" ht="33.75" customHeight="1" x14ac:dyDescent="0.3"/>
    <row r="1055" ht="33.75" customHeight="1" x14ac:dyDescent="0.3"/>
    <row r="1056" ht="33.75" customHeight="1" x14ac:dyDescent="0.3"/>
    <row r="1057" ht="33.75" customHeight="1" x14ac:dyDescent="0.3"/>
    <row r="1058" ht="33.75" customHeight="1" x14ac:dyDescent="0.3"/>
    <row r="1059" ht="33.75" customHeight="1" x14ac:dyDescent="0.3"/>
    <row r="1060" ht="33.75" customHeight="1" x14ac:dyDescent="0.3"/>
    <row r="1061" ht="33.75" customHeight="1" x14ac:dyDescent="0.3"/>
    <row r="1062" ht="33.75" customHeight="1" x14ac:dyDescent="0.3"/>
    <row r="1063" ht="33.75" customHeight="1" x14ac:dyDescent="0.3"/>
    <row r="1064" ht="33.75" customHeight="1" x14ac:dyDescent="0.3"/>
    <row r="1065" ht="33.75" customHeight="1" x14ac:dyDescent="0.3"/>
    <row r="1066" ht="33.75" customHeight="1" x14ac:dyDescent="0.3"/>
    <row r="1067" ht="33.75" customHeight="1" x14ac:dyDescent="0.3"/>
    <row r="1068" ht="33.75" customHeight="1" x14ac:dyDescent="0.3"/>
    <row r="1069" ht="33.75" customHeight="1" x14ac:dyDescent="0.3"/>
    <row r="1070" ht="33.75" customHeight="1" x14ac:dyDescent="0.3"/>
    <row r="1071" ht="33.75" customHeight="1" x14ac:dyDescent="0.3"/>
    <row r="1072" ht="33.75" customHeight="1" x14ac:dyDescent="0.3"/>
    <row r="1073" ht="33.75" customHeight="1" x14ac:dyDescent="0.3"/>
    <row r="1074" ht="33.75" customHeight="1" x14ac:dyDescent="0.3"/>
    <row r="1075" ht="33.75" customHeight="1" x14ac:dyDescent="0.3"/>
    <row r="1076" ht="33.75" customHeight="1" x14ac:dyDescent="0.3"/>
    <row r="1077" ht="33.75" customHeight="1" x14ac:dyDescent="0.3"/>
    <row r="1078" ht="33.75" customHeight="1" x14ac:dyDescent="0.3"/>
    <row r="1079" ht="33.75" customHeight="1" x14ac:dyDescent="0.3"/>
    <row r="1080" ht="33.75" customHeight="1" x14ac:dyDescent="0.3"/>
    <row r="1081" ht="33.75" customHeight="1" x14ac:dyDescent="0.3"/>
    <row r="1082" ht="33.75" customHeight="1" x14ac:dyDescent="0.3"/>
    <row r="1083" ht="33.75" customHeight="1" x14ac:dyDescent="0.3"/>
    <row r="1084" ht="33.75" customHeight="1" x14ac:dyDescent="0.3"/>
    <row r="1085" ht="33.75" customHeight="1" x14ac:dyDescent="0.3"/>
    <row r="1086" ht="33.75" customHeight="1" x14ac:dyDescent="0.3"/>
    <row r="1087" ht="33.75" customHeight="1" x14ac:dyDescent="0.3"/>
    <row r="1088" ht="33.75" customHeight="1" x14ac:dyDescent="0.3"/>
    <row r="1089" ht="33.75" customHeight="1" x14ac:dyDescent="0.3"/>
    <row r="1090" ht="33.75" customHeight="1" x14ac:dyDescent="0.3"/>
    <row r="1091" ht="33.75" customHeight="1" x14ac:dyDescent="0.3"/>
    <row r="1092" ht="33.75" customHeight="1" x14ac:dyDescent="0.3"/>
    <row r="1093" ht="33.75" customHeight="1" x14ac:dyDescent="0.3"/>
    <row r="1094" ht="33.75" customHeight="1" x14ac:dyDescent="0.3"/>
    <row r="1095" ht="33.75" customHeight="1" x14ac:dyDescent="0.3"/>
    <row r="1096" ht="33.75" customHeight="1" x14ac:dyDescent="0.3"/>
    <row r="1097" ht="33.75" customHeight="1" x14ac:dyDescent="0.3"/>
    <row r="1098" ht="33.75" customHeight="1" x14ac:dyDescent="0.3"/>
    <row r="1099" ht="33.75" customHeight="1" x14ac:dyDescent="0.3"/>
    <row r="1100" ht="33.75" customHeight="1" x14ac:dyDescent="0.3"/>
    <row r="1101" ht="33.75" customHeight="1" x14ac:dyDescent="0.3"/>
    <row r="1102" ht="33.75" customHeight="1" x14ac:dyDescent="0.3"/>
    <row r="1103" ht="33.75" customHeight="1" x14ac:dyDescent="0.3"/>
    <row r="1104" ht="33.75" customHeight="1" x14ac:dyDescent="0.3"/>
    <row r="1105" ht="33.75" customHeight="1" x14ac:dyDescent="0.3"/>
    <row r="1106" ht="33.75" customHeight="1" x14ac:dyDescent="0.3"/>
    <row r="1107" ht="33.75" customHeight="1" x14ac:dyDescent="0.3"/>
    <row r="1108" ht="33.75" customHeight="1" x14ac:dyDescent="0.3"/>
    <row r="1109" ht="33.75" customHeight="1" x14ac:dyDescent="0.3"/>
    <row r="1110" ht="33.75" customHeight="1" x14ac:dyDescent="0.3"/>
    <row r="1111" ht="33.75" customHeight="1" x14ac:dyDescent="0.3"/>
    <row r="1112" ht="33.75" customHeight="1" x14ac:dyDescent="0.3"/>
    <row r="1113" ht="33.75" customHeight="1" x14ac:dyDescent="0.3"/>
    <row r="1114" ht="33.75" customHeight="1" x14ac:dyDescent="0.3"/>
    <row r="1115" ht="33.75" customHeight="1" x14ac:dyDescent="0.3"/>
    <row r="1116" ht="33.75" customHeight="1" x14ac:dyDescent="0.3"/>
    <row r="1117" ht="33.75" customHeight="1" x14ac:dyDescent="0.3"/>
    <row r="1118" ht="33.75" customHeight="1" x14ac:dyDescent="0.3"/>
    <row r="1119" ht="33.75" customHeight="1" x14ac:dyDescent="0.3"/>
    <row r="1120" ht="33.75" customHeight="1" x14ac:dyDescent="0.3"/>
    <row r="1121" ht="33.75" customHeight="1" x14ac:dyDescent="0.3"/>
    <row r="1122" ht="33.75" customHeight="1" x14ac:dyDescent="0.3"/>
    <row r="1123" ht="33.75" customHeight="1" x14ac:dyDescent="0.3"/>
    <row r="1124" ht="33.75" customHeight="1" x14ac:dyDescent="0.3"/>
    <row r="1125" ht="33.75" customHeight="1" x14ac:dyDescent="0.3"/>
    <row r="1126" ht="33.75" customHeight="1" x14ac:dyDescent="0.3"/>
    <row r="1127" ht="33.75" customHeight="1" x14ac:dyDescent="0.3"/>
    <row r="1128" ht="33.75" customHeight="1" x14ac:dyDescent="0.3"/>
    <row r="1129" ht="33.75" customHeight="1" x14ac:dyDescent="0.3"/>
    <row r="1130" ht="33.75" customHeight="1" x14ac:dyDescent="0.3"/>
    <row r="1131" ht="33.75" customHeight="1" x14ac:dyDescent="0.3"/>
    <row r="1132" ht="33.75" customHeight="1" x14ac:dyDescent="0.3"/>
    <row r="1133" ht="33.75" customHeight="1" x14ac:dyDescent="0.3"/>
    <row r="1134" ht="33.75" customHeight="1" x14ac:dyDescent="0.3"/>
    <row r="1135" ht="33.75" customHeight="1" x14ac:dyDescent="0.3"/>
    <row r="1136" ht="33.75" customHeight="1" x14ac:dyDescent="0.3"/>
    <row r="1137" ht="33.75" customHeight="1" x14ac:dyDescent="0.3"/>
    <row r="1138" ht="33.75" customHeight="1" x14ac:dyDescent="0.3"/>
    <row r="1139" ht="33.75" customHeight="1" x14ac:dyDescent="0.3"/>
    <row r="1140" ht="33.75" customHeight="1" x14ac:dyDescent="0.3"/>
    <row r="1141" ht="33.75" customHeight="1" x14ac:dyDescent="0.3"/>
    <row r="1142" ht="33.75" customHeight="1" x14ac:dyDescent="0.3"/>
    <row r="1143" ht="33.75" customHeight="1" x14ac:dyDescent="0.3"/>
    <row r="1144" ht="33.75" customHeight="1" x14ac:dyDescent="0.3"/>
    <row r="1145" ht="33.75" customHeight="1" x14ac:dyDescent="0.3"/>
    <row r="1146" ht="33.75" customHeight="1" x14ac:dyDescent="0.3"/>
    <row r="1147" ht="33.75" customHeight="1" x14ac:dyDescent="0.3"/>
    <row r="1148" ht="33.75" customHeight="1" x14ac:dyDescent="0.3"/>
    <row r="1149" ht="33.75" customHeight="1" x14ac:dyDescent="0.3"/>
    <row r="1150" ht="33.75" customHeight="1" x14ac:dyDescent="0.3"/>
    <row r="1151" ht="33.75" customHeight="1" x14ac:dyDescent="0.3"/>
    <row r="1152" ht="33.75" customHeight="1" x14ac:dyDescent="0.3"/>
    <row r="1153" ht="33.75" customHeight="1" x14ac:dyDescent="0.3"/>
    <row r="1154" ht="33.75" customHeight="1" x14ac:dyDescent="0.3"/>
    <row r="1155" ht="33.75" customHeight="1" x14ac:dyDescent="0.3"/>
    <row r="1156" ht="33.75" customHeight="1" x14ac:dyDescent="0.3"/>
    <row r="1157" ht="33.75" customHeight="1" x14ac:dyDescent="0.3"/>
    <row r="1158" ht="33.75" customHeight="1" x14ac:dyDescent="0.3"/>
    <row r="1159" ht="33.75" customHeight="1" x14ac:dyDescent="0.3"/>
    <row r="1160" ht="33.75" customHeight="1" x14ac:dyDescent="0.3"/>
    <row r="1161" ht="33.75" customHeight="1" x14ac:dyDescent="0.3"/>
    <row r="1162" ht="33.75" customHeight="1" x14ac:dyDescent="0.3"/>
    <row r="1163" ht="33.75" customHeight="1" x14ac:dyDescent="0.3"/>
    <row r="1164" ht="33.75" customHeight="1" x14ac:dyDescent="0.3"/>
    <row r="1165" ht="33.75" customHeight="1" x14ac:dyDescent="0.3"/>
    <row r="1166" ht="33.75" customHeight="1" x14ac:dyDescent="0.3"/>
    <row r="1167" ht="33.75" customHeight="1" x14ac:dyDescent="0.3"/>
    <row r="1168" ht="33.75" customHeight="1" x14ac:dyDescent="0.3"/>
    <row r="1169" ht="33.75" customHeight="1" x14ac:dyDescent="0.3"/>
    <row r="1170" ht="33.75" customHeight="1" x14ac:dyDescent="0.3"/>
    <row r="1171" ht="33.75" customHeight="1" x14ac:dyDescent="0.3"/>
    <row r="1172" ht="33.75" customHeight="1" x14ac:dyDescent="0.3"/>
    <row r="1173" ht="33.75" customHeight="1" x14ac:dyDescent="0.3"/>
    <row r="1174" ht="33.75" customHeight="1" x14ac:dyDescent="0.3"/>
    <row r="1175" ht="33.75" customHeight="1" x14ac:dyDescent="0.3"/>
    <row r="1176" ht="33.75" customHeight="1" x14ac:dyDescent="0.3"/>
    <row r="1177" ht="33.75" customHeight="1" x14ac:dyDescent="0.3"/>
    <row r="1178" ht="33.75" customHeight="1" x14ac:dyDescent="0.3"/>
    <row r="1179" ht="33.75" customHeight="1" x14ac:dyDescent="0.3"/>
    <row r="1180" ht="33.75" customHeight="1" x14ac:dyDescent="0.3"/>
    <row r="1181" ht="33.75" customHeight="1" x14ac:dyDescent="0.3"/>
    <row r="1182" ht="33.75" customHeight="1" x14ac:dyDescent="0.3"/>
    <row r="1183" ht="33.75" customHeight="1" x14ac:dyDescent="0.3"/>
    <row r="1184" ht="33.75" customHeight="1" x14ac:dyDescent="0.3"/>
    <row r="1185" ht="33.75" customHeight="1" x14ac:dyDescent="0.3"/>
    <row r="1186" ht="33.75" customHeight="1" x14ac:dyDescent="0.3"/>
    <row r="1187" ht="33.75" customHeight="1" x14ac:dyDescent="0.3"/>
    <row r="1188" ht="33.75" customHeight="1" x14ac:dyDescent="0.3"/>
    <row r="1189" ht="33.75" customHeight="1" x14ac:dyDescent="0.3"/>
    <row r="1190" ht="33.75" customHeight="1" x14ac:dyDescent="0.3"/>
    <row r="1191" ht="33.75" customHeight="1" x14ac:dyDescent="0.3"/>
    <row r="1192" ht="33.75" customHeight="1" x14ac:dyDescent="0.3"/>
    <row r="1193" ht="33.75" customHeight="1" x14ac:dyDescent="0.3"/>
    <row r="1194" ht="33.75" customHeight="1" x14ac:dyDescent="0.3"/>
    <row r="1195" ht="33.75" customHeight="1" x14ac:dyDescent="0.3"/>
    <row r="1196" ht="33.75" customHeight="1" x14ac:dyDescent="0.3"/>
    <row r="1197" ht="33.75" customHeight="1" x14ac:dyDescent="0.3"/>
    <row r="1198" ht="33.75" customHeight="1" x14ac:dyDescent="0.3"/>
    <row r="1199" ht="33.75" customHeight="1" x14ac:dyDescent="0.3"/>
    <row r="1200" ht="33.75" customHeight="1" x14ac:dyDescent="0.3"/>
    <row r="1201" ht="33.75" customHeight="1" x14ac:dyDescent="0.3"/>
    <row r="1202" ht="33.75" customHeight="1" x14ac:dyDescent="0.3"/>
    <row r="1203" ht="33.75" customHeight="1" x14ac:dyDescent="0.3"/>
    <row r="1204" ht="33.75" customHeight="1" x14ac:dyDescent="0.3"/>
    <row r="1205" ht="33.75" customHeight="1" x14ac:dyDescent="0.3"/>
    <row r="1206" ht="33.75" customHeight="1" x14ac:dyDescent="0.3"/>
    <row r="1207" ht="33.75" customHeight="1" x14ac:dyDescent="0.3"/>
    <row r="1208" ht="33.75" customHeight="1" x14ac:dyDescent="0.3"/>
    <row r="1209" ht="33.75" customHeight="1" x14ac:dyDescent="0.3"/>
    <row r="1210" ht="33.75" customHeight="1" x14ac:dyDescent="0.3"/>
    <row r="1211" ht="33.75" customHeight="1" x14ac:dyDescent="0.3"/>
    <row r="1212" ht="33.75" customHeight="1" x14ac:dyDescent="0.3"/>
    <row r="1213" ht="33.75" customHeight="1" x14ac:dyDescent="0.3"/>
    <row r="1214" ht="33.75" customHeight="1" x14ac:dyDescent="0.3"/>
    <row r="1215" ht="33.75" customHeight="1" x14ac:dyDescent="0.3"/>
    <row r="1216" ht="33.75" customHeight="1" x14ac:dyDescent="0.3"/>
    <row r="1217" ht="33.75" customHeight="1" x14ac:dyDescent="0.3"/>
    <row r="1218" ht="33.75" customHeight="1" x14ac:dyDescent="0.3"/>
    <row r="1219" ht="33.75" customHeight="1" x14ac:dyDescent="0.3"/>
    <row r="1220" ht="33.75" customHeight="1" x14ac:dyDescent="0.3"/>
    <row r="1221" ht="33.75" customHeight="1" x14ac:dyDescent="0.3"/>
    <row r="1222" ht="33.75" customHeight="1" x14ac:dyDescent="0.3"/>
    <row r="1223" ht="33.75" customHeight="1" x14ac:dyDescent="0.3"/>
    <row r="1224" ht="33.75" customHeight="1" x14ac:dyDescent="0.3"/>
    <row r="1225" ht="33.75" customHeight="1" x14ac:dyDescent="0.3"/>
    <row r="1226" ht="33.75" customHeight="1" x14ac:dyDescent="0.3"/>
    <row r="1227" ht="33.75" customHeight="1" x14ac:dyDescent="0.3"/>
    <row r="1228" ht="33.75" customHeight="1" x14ac:dyDescent="0.3"/>
    <row r="1229" ht="33.75" customHeight="1" x14ac:dyDescent="0.3"/>
    <row r="1230" ht="33.75" customHeight="1" x14ac:dyDescent="0.3"/>
    <row r="1231" ht="33.75" customHeight="1" x14ac:dyDescent="0.3"/>
    <row r="1232" ht="33.75" customHeight="1" x14ac:dyDescent="0.3"/>
    <row r="1233" ht="33.75" customHeight="1" x14ac:dyDescent="0.3"/>
    <row r="1234" ht="33.75" customHeight="1" x14ac:dyDescent="0.3"/>
    <row r="1235" ht="33.75" customHeight="1" x14ac:dyDescent="0.3"/>
    <row r="1236" ht="33.75" customHeight="1" x14ac:dyDescent="0.3"/>
    <row r="1237" ht="33.75" customHeight="1" x14ac:dyDescent="0.3"/>
    <row r="1238" ht="33.75" customHeight="1" x14ac:dyDescent="0.3"/>
    <row r="1239" ht="33.75" customHeight="1" x14ac:dyDescent="0.3"/>
    <row r="1240" ht="33.75" customHeight="1" x14ac:dyDescent="0.3"/>
    <row r="1241" ht="33.75" customHeight="1" x14ac:dyDescent="0.3"/>
    <row r="1242" ht="33.75" customHeight="1" x14ac:dyDescent="0.3"/>
    <row r="1243" ht="33.75" customHeight="1" x14ac:dyDescent="0.3"/>
    <row r="1244" ht="33.75" customHeight="1" x14ac:dyDescent="0.3"/>
    <row r="1245" ht="33.75" customHeight="1" x14ac:dyDescent="0.3"/>
    <row r="1246" ht="33.75" customHeight="1" x14ac:dyDescent="0.3"/>
    <row r="1247" ht="33.75" customHeight="1" x14ac:dyDescent="0.3"/>
    <row r="1248" ht="33.75" customHeight="1" x14ac:dyDescent="0.3"/>
    <row r="1249" ht="33.75" customHeight="1" x14ac:dyDescent="0.3"/>
    <row r="1250" ht="33.75" customHeight="1" x14ac:dyDescent="0.3"/>
    <row r="1251" ht="33.75" customHeight="1" x14ac:dyDescent="0.3"/>
    <row r="1252" ht="33.75" customHeight="1" x14ac:dyDescent="0.3"/>
    <row r="1253" ht="33.75" customHeight="1" x14ac:dyDescent="0.3"/>
    <row r="1254" ht="33.75" customHeight="1" x14ac:dyDescent="0.3"/>
    <row r="1255" ht="33.75" customHeight="1" x14ac:dyDescent="0.3"/>
    <row r="1256" ht="33.75" customHeight="1" x14ac:dyDescent="0.3"/>
    <row r="1257" ht="33.75" customHeight="1" x14ac:dyDescent="0.3"/>
    <row r="1258" ht="33.75" customHeight="1" x14ac:dyDescent="0.3"/>
    <row r="1259" ht="33.75" customHeight="1" x14ac:dyDescent="0.3"/>
    <row r="1260" ht="33.75" customHeight="1" x14ac:dyDescent="0.3"/>
    <row r="1261" ht="33.75" customHeight="1" x14ac:dyDescent="0.3"/>
    <row r="1262" ht="33.75" customHeight="1" x14ac:dyDescent="0.3"/>
    <row r="1263" ht="33.75" customHeight="1" x14ac:dyDescent="0.3"/>
    <row r="1264" ht="33.75" customHeight="1" x14ac:dyDescent="0.3"/>
    <row r="1265" ht="33.75" customHeight="1" x14ac:dyDescent="0.3"/>
    <row r="1266" ht="33.75" customHeight="1" x14ac:dyDescent="0.3"/>
    <row r="1267" ht="33.75" customHeight="1" x14ac:dyDescent="0.3"/>
    <row r="1268" ht="33.75" customHeight="1" x14ac:dyDescent="0.3"/>
    <row r="1269" ht="33.75" customHeight="1" x14ac:dyDescent="0.3"/>
    <row r="1270" ht="33.75" customHeight="1" x14ac:dyDescent="0.3"/>
    <row r="1271" ht="33.75" customHeight="1" x14ac:dyDescent="0.3"/>
    <row r="1272" ht="33.75" customHeight="1" x14ac:dyDescent="0.3"/>
    <row r="1273" ht="33.75" customHeight="1" x14ac:dyDescent="0.3"/>
    <row r="1274" ht="33.75" customHeight="1" x14ac:dyDescent="0.3"/>
    <row r="1275" ht="33.75" customHeight="1" x14ac:dyDescent="0.3"/>
    <row r="1276" ht="33.75" customHeight="1" x14ac:dyDescent="0.3"/>
    <row r="1277" ht="33.75" customHeight="1" x14ac:dyDescent="0.3"/>
    <row r="1278" ht="33.75" customHeight="1" x14ac:dyDescent="0.3"/>
    <row r="1279" ht="33.75" customHeight="1" x14ac:dyDescent="0.3"/>
    <row r="1280" ht="33.75" customHeight="1" x14ac:dyDescent="0.3"/>
    <row r="1281" ht="33.75" customHeight="1" x14ac:dyDescent="0.3"/>
    <row r="1282" ht="33.75" customHeight="1" x14ac:dyDescent="0.3"/>
    <row r="1283" ht="33.75" customHeight="1" x14ac:dyDescent="0.3"/>
    <row r="1284" ht="33.75" customHeight="1" x14ac:dyDescent="0.3"/>
    <row r="1285" ht="33.75" customHeight="1" x14ac:dyDescent="0.3"/>
    <row r="1286" ht="33.75" customHeight="1" x14ac:dyDescent="0.3"/>
    <row r="1287" ht="33.75" customHeight="1" x14ac:dyDescent="0.3"/>
    <row r="1288" ht="33.75" customHeight="1" x14ac:dyDescent="0.3"/>
    <row r="1289" ht="33.75" customHeight="1" x14ac:dyDescent="0.3"/>
    <row r="1290" ht="33.75" customHeight="1" x14ac:dyDescent="0.3"/>
    <row r="1291" ht="33.75" customHeight="1" x14ac:dyDescent="0.3"/>
    <row r="1292" ht="33.75" customHeight="1" x14ac:dyDescent="0.3"/>
    <row r="1293" ht="33.75" customHeight="1" x14ac:dyDescent="0.3"/>
    <row r="1294" ht="33.75" customHeight="1" x14ac:dyDescent="0.3"/>
    <row r="1295" ht="33.75" customHeight="1" x14ac:dyDescent="0.3"/>
    <row r="1296" ht="33.75" customHeight="1" x14ac:dyDescent="0.3"/>
    <row r="1297" ht="33.75" customHeight="1" x14ac:dyDescent="0.3"/>
    <row r="1298" ht="33.75" customHeight="1" x14ac:dyDescent="0.3"/>
    <row r="1299" ht="33.75" customHeight="1" x14ac:dyDescent="0.3"/>
    <row r="1300" ht="33.75" customHeight="1" x14ac:dyDescent="0.3"/>
    <row r="1301" ht="33.75" customHeight="1" x14ac:dyDescent="0.3"/>
    <row r="1302" ht="33.75" customHeight="1" x14ac:dyDescent="0.3"/>
    <row r="1303" ht="33.75" customHeight="1" x14ac:dyDescent="0.3"/>
    <row r="1304" ht="33.75" customHeight="1" x14ac:dyDescent="0.3"/>
    <row r="1305" ht="33.75" customHeight="1" x14ac:dyDescent="0.3"/>
    <row r="1306" ht="33.75" customHeight="1" x14ac:dyDescent="0.3"/>
    <row r="1307" ht="33.75" customHeight="1" x14ac:dyDescent="0.3"/>
    <row r="1308" ht="33.75" customHeight="1" x14ac:dyDescent="0.3"/>
    <row r="1309" ht="33.75" customHeight="1" x14ac:dyDescent="0.3"/>
    <row r="1310" ht="33.75" customHeight="1" x14ac:dyDescent="0.3"/>
    <row r="1311" ht="33.75" customHeight="1" x14ac:dyDescent="0.3"/>
    <row r="1312" ht="33.75" customHeight="1" x14ac:dyDescent="0.3"/>
    <row r="1313" ht="33.75" customHeight="1" x14ac:dyDescent="0.3"/>
    <row r="1314" ht="33.75" customHeight="1" x14ac:dyDescent="0.3"/>
    <row r="1315" ht="33.75" customHeight="1" x14ac:dyDescent="0.3"/>
    <row r="1316" ht="33.75" customHeight="1" x14ac:dyDescent="0.3"/>
    <row r="1317" ht="33.75" customHeight="1" x14ac:dyDescent="0.3"/>
    <row r="1318" ht="33.75" customHeight="1" x14ac:dyDescent="0.3"/>
    <row r="1319" ht="33.75" customHeight="1" x14ac:dyDescent="0.3"/>
    <row r="1320" ht="33.75" customHeight="1" x14ac:dyDescent="0.3"/>
    <row r="1321" ht="33.75" customHeight="1" x14ac:dyDescent="0.3"/>
    <row r="1322" ht="33.75" customHeight="1" x14ac:dyDescent="0.3"/>
    <row r="1323" ht="33.75" customHeight="1" x14ac:dyDescent="0.3"/>
    <row r="1324" ht="33.75" customHeight="1" x14ac:dyDescent="0.3"/>
    <row r="1325" ht="33.75" customHeight="1" x14ac:dyDescent="0.3"/>
    <row r="1326" ht="33.75" customHeight="1" x14ac:dyDescent="0.3"/>
    <row r="1327" ht="33.75" customHeight="1" x14ac:dyDescent="0.3"/>
    <row r="1328" ht="33.75" customHeight="1" x14ac:dyDescent="0.3"/>
    <row r="1329" ht="33.75" customHeight="1" x14ac:dyDescent="0.3"/>
    <row r="1330" ht="33.75" customHeight="1" x14ac:dyDescent="0.3"/>
    <row r="1331" ht="33.75" customHeight="1" x14ac:dyDescent="0.3"/>
    <row r="1332" ht="33.75" customHeight="1" x14ac:dyDescent="0.3"/>
    <row r="1333" ht="33.75" customHeight="1" x14ac:dyDescent="0.3"/>
    <row r="1334" ht="33.75" customHeight="1" x14ac:dyDescent="0.3"/>
    <row r="1335" ht="33.75" customHeight="1" x14ac:dyDescent="0.3"/>
    <row r="1336" ht="33.75" customHeight="1" x14ac:dyDescent="0.3"/>
    <row r="1337" ht="33.75" customHeight="1" x14ac:dyDescent="0.3"/>
    <row r="1338" ht="33.75" customHeight="1" x14ac:dyDescent="0.3"/>
    <row r="1339" ht="33.75" customHeight="1" x14ac:dyDescent="0.3"/>
    <row r="1340" ht="33.75" customHeight="1" x14ac:dyDescent="0.3"/>
    <row r="1341" ht="33.75" customHeight="1" x14ac:dyDescent="0.3"/>
    <row r="1342" ht="33.75" customHeight="1" x14ac:dyDescent="0.3"/>
    <row r="1343" ht="33.75" customHeight="1" x14ac:dyDescent="0.3"/>
    <row r="1344" ht="33.75" customHeight="1" x14ac:dyDescent="0.3"/>
    <row r="1345" ht="33.75" customHeight="1" x14ac:dyDescent="0.3"/>
    <row r="1346" ht="33.75" customHeight="1" x14ac:dyDescent="0.3"/>
    <row r="1347" ht="33.75" customHeight="1" x14ac:dyDescent="0.3"/>
    <row r="1348" ht="33.75" customHeight="1" x14ac:dyDescent="0.3"/>
    <row r="1349" ht="33.75" customHeight="1" x14ac:dyDescent="0.3"/>
    <row r="1350" ht="33.75" customHeight="1" x14ac:dyDescent="0.3"/>
    <row r="1351" ht="33.75" customHeight="1" x14ac:dyDescent="0.3"/>
    <row r="1352" ht="33.75" customHeight="1" x14ac:dyDescent="0.3"/>
    <row r="1353" ht="33.75" customHeight="1" x14ac:dyDescent="0.3"/>
    <row r="1354" ht="33.75" customHeight="1" x14ac:dyDescent="0.3"/>
    <row r="1355" ht="33.75" customHeight="1" x14ac:dyDescent="0.3"/>
    <row r="1356" ht="33.75" customHeight="1" x14ac:dyDescent="0.3"/>
    <row r="1357" ht="33.75" customHeight="1" x14ac:dyDescent="0.3"/>
    <row r="1358" ht="33.75" customHeight="1" x14ac:dyDescent="0.3"/>
    <row r="1359" ht="33.75" customHeight="1" x14ac:dyDescent="0.3"/>
    <row r="1360" ht="33.75" customHeight="1" x14ac:dyDescent="0.3"/>
    <row r="1361" ht="33.75" customHeight="1" x14ac:dyDescent="0.3"/>
    <row r="1362" ht="33.75" customHeight="1" x14ac:dyDescent="0.3"/>
    <row r="1363" ht="33.75" customHeight="1" x14ac:dyDescent="0.3"/>
    <row r="1364" ht="33.75" customHeight="1" x14ac:dyDescent="0.3"/>
    <row r="1365" ht="33.75" customHeight="1" x14ac:dyDescent="0.3"/>
    <row r="1366" ht="33.75" customHeight="1" x14ac:dyDescent="0.3"/>
    <row r="1367" ht="33.75" customHeight="1" x14ac:dyDescent="0.3"/>
    <row r="1368" ht="33.75" customHeight="1" x14ac:dyDescent="0.3"/>
    <row r="1369" ht="33.75" customHeight="1" x14ac:dyDescent="0.3"/>
    <row r="1370" ht="33.75" customHeight="1" x14ac:dyDescent="0.3"/>
    <row r="1371" ht="33.75" customHeight="1" x14ac:dyDescent="0.3"/>
    <row r="1372" ht="33.75" customHeight="1" x14ac:dyDescent="0.3"/>
    <row r="1373" ht="33.75" customHeight="1" x14ac:dyDescent="0.3"/>
    <row r="1374" ht="33.75" customHeight="1" x14ac:dyDescent="0.3"/>
    <row r="1375" ht="33.75" customHeight="1" x14ac:dyDescent="0.3"/>
    <row r="1376" ht="33.75" customHeight="1" x14ac:dyDescent="0.3"/>
    <row r="1377" ht="33.75" customHeight="1" x14ac:dyDescent="0.3"/>
    <row r="1378" ht="33.75" customHeight="1" x14ac:dyDescent="0.3"/>
    <row r="1379" ht="33.75" customHeight="1" x14ac:dyDescent="0.3"/>
    <row r="1380" ht="33.75" customHeight="1" x14ac:dyDescent="0.3"/>
    <row r="1381" ht="33.75" customHeight="1" x14ac:dyDescent="0.3"/>
    <row r="1382" ht="33.75" customHeight="1" x14ac:dyDescent="0.3"/>
    <row r="1383" ht="33.75" customHeight="1" x14ac:dyDescent="0.3"/>
    <row r="1384" ht="33.75" customHeight="1" x14ac:dyDescent="0.3"/>
    <row r="1385" ht="33.75" customHeight="1" x14ac:dyDescent="0.3"/>
    <row r="1386" ht="33.75" customHeight="1" x14ac:dyDescent="0.3"/>
    <row r="1387" ht="33.75" customHeight="1" x14ac:dyDescent="0.3"/>
    <row r="1388" ht="33.75" customHeight="1" x14ac:dyDescent="0.3"/>
    <row r="1389" ht="33.75" customHeight="1" x14ac:dyDescent="0.3"/>
    <row r="1390" ht="33.75" customHeight="1" x14ac:dyDescent="0.3"/>
    <row r="1391" ht="33.75" customHeight="1" x14ac:dyDescent="0.3"/>
    <row r="1392" ht="33.75" customHeight="1" x14ac:dyDescent="0.3"/>
    <row r="1393" ht="33.75" customHeight="1" x14ac:dyDescent="0.3"/>
    <row r="1394" ht="33.75" customHeight="1" x14ac:dyDescent="0.3"/>
    <row r="1395" ht="33.75" customHeight="1" x14ac:dyDescent="0.3"/>
    <row r="1396" ht="33.75" customHeight="1" x14ac:dyDescent="0.3"/>
    <row r="1397" ht="33.75" customHeight="1" x14ac:dyDescent="0.3"/>
    <row r="1398" ht="33.75" customHeight="1" x14ac:dyDescent="0.3"/>
    <row r="1399" ht="33.75" customHeight="1" x14ac:dyDescent="0.3"/>
    <row r="1400" ht="33.75" customHeight="1" x14ac:dyDescent="0.3"/>
    <row r="1401" ht="33.75" customHeight="1" x14ac:dyDescent="0.3"/>
    <row r="1402" ht="33.75" customHeight="1" x14ac:dyDescent="0.3"/>
    <row r="1403" ht="33.75" customHeight="1" x14ac:dyDescent="0.3"/>
    <row r="1404" ht="33.75" customHeight="1" x14ac:dyDescent="0.3"/>
    <row r="1405" ht="33.75" customHeight="1" x14ac:dyDescent="0.3"/>
    <row r="1406" ht="33.75" customHeight="1" x14ac:dyDescent="0.3"/>
    <row r="1407" ht="33.75" customHeight="1" x14ac:dyDescent="0.3"/>
    <row r="1408" ht="33.75" customHeight="1" x14ac:dyDescent="0.3"/>
    <row r="1409" ht="33.75" customHeight="1" x14ac:dyDescent="0.3"/>
    <row r="1410" ht="33.75" customHeight="1" x14ac:dyDescent="0.3"/>
    <row r="1411" ht="33.75" customHeight="1" x14ac:dyDescent="0.3"/>
    <row r="1412" ht="33.75" customHeight="1" x14ac:dyDescent="0.3"/>
    <row r="1413" ht="33.75" customHeight="1" x14ac:dyDescent="0.3"/>
    <row r="1414" ht="33.75" customHeight="1" x14ac:dyDescent="0.3"/>
    <row r="1415" ht="33.75" customHeight="1" x14ac:dyDescent="0.3"/>
    <row r="1416" ht="33.75" customHeight="1" x14ac:dyDescent="0.3"/>
    <row r="1417" ht="33.75" customHeight="1" x14ac:dyDescent="0.3"/>
    <row r="1418" ht="33.75" customHeight="1" x14ac:dyDescent="0.3"/>
    <row r="1419" ht="33.75" customHeight="1" x14ac:dyDescent="0.3"/>
    <row r="1420" ht="33.75" customHeight="1" x14ac:dyDescent="0.3"/>
    <row r="1421" ht="33.75" customHeight="1" x14ac:dyDescent="0.3"/>
    <row r="1422" ht="33.75" customHeight="1" x14ac:dyDescent="0.3"/>
    <row r="1423" ht="33.75" customHeight="1" x14ac:dyDescent="0.3"/>
    <row r="1424" ht="33.75" customHeight="1" x14ac:dyDescent="0.3"/>
    <row r="1425" ht="33.75" customHeight="1" x14ac:dyDescent="0.3"/>
    <row r="1426" ht="33.75" customHeight="1" x14ac:dyDescent="0.3"/>
    <row r="1427" ht="33.75" customHeight="1" x14ac:dyDescent="0.3"/>
    <row r="1428" ht="33.75" customHeight="1" x14ac:dyDescent="0.3"/>
    <row r="1429" ht="33.75" customHeight="1" x14ac:dyDescent="0.3"/>
    <row r="1430" ht="33.75" customHeight="1" x14ac:dyDescent="0.3"/>
    <row r="1431" ht="33.75" customHeight="1" x14ac:dyDescent="0.3"/>
    <row r="1432" ht="33.75" customHeight="1" x14ac:dyDescent="0.3"/>
    <row r="1433" ht="33.75" customHeight="1" x14ac:dyDescent="0.3"/>
    <row r="1434" ht="33.75" customHeight="1" x14ac:dyDescent="0.3"/>
    <row r="1435" ht="33.75" customHeight="1" x14ac:dyDescent="0.3"/>
    <row r="1436" ht="33.75" customHeight="1" x14ac:dyDescent="0.3"/>
    <row r="1437" ht="33.75" customHeight="1" x14ac:dyDescent="0.3"/>
    <row r="1438" ht="33.75" customHeight="1" x14ac:dyDescent="0.3"/>
    <row r="1439" ht="33.75" customHeight="1" x14ac:dyDescent="0.3"/>
    <row r="1440" ht="33.75" customHeight="1" x14ac:dyDescent="0.3"/>
    <row r="1441" ht="33.75" customHeight="1" x14ac:dyDescent="0.3"/>
    <row r="1442" ht="33.75" customHeight="1" x14ac:dyDescent="0.3"/>
    <row r="1443" ht="33.75" customHeight="1" x14ac:dyDescent="0.3"/>
    <row r="1444" ht="33.75" customHeight="1" x14ac:dyDescent="0.3"/>
    <row r="1445" ht="33.75" customHeight="1" x14ac:dyDescent="0.3"/>
    <row r="1446" ht="33.75" customHeight="1" x14ac:dyDescent="0.3"/>
    <row r="1447" ht="33.75" customHeight="1" x14ac:dyDescent="0.3"/>
    <row r="1448" ht="33.75" customHeight="1" x14ac:dyDescent="0.3"/>
    <row r="1449" ht="33.75" customHeight="1" x14ac:dyDescent="0.3"/>
    <row r="1450" ht="33.75" customHeight="1" x14ac:dyDescent="0.3"/>
    <row r="1451" ht="33.75" customHeight="1" x14ac:dyDescent="0.3"/>
    <row r="1452" ht="33.75" customHeight="1" x14ac:dyDescent="0.3"/>
    <row r="1453" ht="33.75" customHeight="1" x14ac:dyDescent="0.3"/>
    <row r="1454" ht="33.75" customHeight="1" x14ac:dyDescent="0.3"/>
    <row r="1455" ht="33.75" customHeight="1" x14ac:dyDescent="0.3"/>
    <row r="1456" ht="33.75" customHeight="1" x14ac:dyDescent="0.3"/>
    <row r="1457" ht="33.75" customHeight="1" x14ac:dyDescent="0.3"/>
    <row r="1458" ht="33.75" customHeight="1" x14ac:dyDescent="0.3"/>
    <row r="1459" ht="33.75" customHeight="1" x14ac:dyDescent="0.3"/>
    <row r="1460" ht="33.75" customHeight="1" x14ac:dyDescent="0.3"/>
    <row r="1461" ht="33.75" customHeight="1" x14ac:dyDescent="0.3"/>
    <row r="1462" ht="33.75" customHeight="1" x14ac:dyDescent="0.3"/>
    <row r="1463" ht="33.75" customHeight="1" x14ac:dyDescent="0.3"/>
    <row r="1464" ht="33.75" customHeight="1" x14ac:dyDescent="0.3"/>
    <row r="1465" ht="33.75" customHeight="1" x14ac:dyDescent="0.3"/>
    <row r="1466" ht="33.75" customHeight="1" x14ac:dyDescent="0.3"/>
    <row r="1467" ht="33.75" customHeight="1" x14ac:dyDescent="0.3"/>
    <row r="1468" ht="33.75" customHeight="1" x14ac:dyDescent="0.3"/>
    <row r="1469" ht="33.75" customHeight="1" x14ac:dyDescent="0.3"/>
    <row r="1470" ht="33.75" customHeight="1" x14ac:dyDescent="0.3"/>
    <row r="1471" ht="33.75" customHeight="1" x14ac:dyDescent="0.3"/>
    <row r="1472" ht="33.75" customHeight="1" x14ac:dyDescent="0.3"/>
    <row r="1473" ht="33.75" customHeight="1" x14ac:dyDescent="0.3"/>
    <row r="1474" ht="33.75" customHeight="1" x14ac:dyDescent="0.3"/>
    <row r="1475" ht="33.75" customHeight="1" x14ac:dyDescent="0.3"/>
    <row r="1476" ht="33.75" customHeight="1" x14ac:dyDescent="0.3"/>
    <row r="1477" ht="33.75" customHeight="1" x14ac:dyDescent="0.3"/>
    <row r="1478" ht="33.75" customHeight="1" x14ac:dyDescent="0.3"/>
    <row r="1479" ht="33.75" customHeight="1" x14ac:dyDescent="0.3"/>
    <row r="1480" ht="33.75" customHeight="1" x14ac:dyDescent="0.3"/>
    <row r="1481" ht="33.75" customHeight="1" x14ac:dyDescent="0.3"/>
    <row r="1482" ht="33.75" customHeight="1" x14ac:dyDescent="0.3"/>
    <row r="1483" ht="33.75" customHeight="1" x14ac:dyDescent="0.3"/>
    <row r="1484" ht="33.75" customHeight="1" x14ac:dyDescent="0.3"/>
    <row r="1485" ht="33.75" customHeight="1" x14ac:dyDescent="0.3"/>
    <row r="1486" ht="33.75" customHeight="1" x14ac:dyDescent="0.3"/>
    <row r="1487" ht="33.75" customHeight="1" x14ac:dyDescent="0.3"/>
    <row r="1488" ht="33.75" customHeight="1" x14ac:dyDescent="0.3"/>
    <row r="1489" ht="33.75" customHeight="1" x14ac:dyDescent="0.3"/>
    <row r="1490" ht="33.75" customHeight="1" x14ac:dyDescent="0.3"/>
    <row r="1491" ht="33.75" customHeight="1" x14ac:dyDescent="0.3"/>
    <row r="1492" ht="33.75" customHeight="1" x14ac:dyDescent="0.3"/>
    <row r="1493" ht="33.75" customHeight="1" x14ac:dyDescent="0.3"/>
    <row r="1494" ht="33.75" customHeight="1" x14ac:dyDescent="0.3"/>
    <row r="1495" ht="33.75" customHeight="1" x14ac:dyDescent="0.3"/>
    <row r="1496" ht="33.75" customHeight="1" x14ac:dyDescent="0.3"/>
    <row r="1497" ht="33.75" customHeight="1" x14ac:dyDescent="0.3"/>
    <row r="1498" ht="33.75" customHeight="1" x14ac:dyDescent="0.3"/>
    <row r="1499" ht="33.75" customHeight="1" x14ac:dyDescent="0.3"/>
    <row r="1500" ht="33.75" customHeight="1" x14ac:dyDescent="0.3"/>
    <row r="1501" ht="33.75" customHeight="1" x14ac:dyDescent="0.3"/>
    <row r="1502" ht="33.75" customHeight="1" x14ac:dyDescent="0.3"/>
    <row r="1503" ht="33.75" customHeight="1" x14ac:dyDescent="0.3"/>
    <row r="1504" ht="33.75" customHeight="1" x14ac:dyDescent="0.3"/>
    <row r="1505" ht="33.75" customHeight="1" x14ac:dyDescent="0.3"/>
    <row r="1506" ht="33.75" customHeight="1" x14ac:dyDescent="0.3"/>
    <row r="1507" ht="33.75" customHeight="1" x14ac:dyDescent="0.3"/>
    <row r="1508" ht="33.75" customHeight="1" x14ac:dyDescent="0.3"/>
    <row r="1509" ht="33.75" customHeight="1" x14ac:dyDescent="0.3"/>
    <row r="1510" ht="33.75" customHeight="1" x14ac:dyDescent="0.3"/>
    <row r="1511" ht="33.75" customHeight="1" x14ac:dyDescent="0.3"/>
    <row r="1512" ht="33.75" customHeight="1" x14ac:dyDescent="0.3"/>
    <row r="1513" ht="33.75" customHeight="1" x14ac:dyDescent="0.3"/>
    <row r="1514" ht="33.75" customHeight="1" x14ac:dyDescent="0.3"/>
    <row r="1515" ht="33.75" customHeight="1" x14ac:dyDescent="0.3"/>
    <row r="1516" ht="33.75" customHeight="1" x14ac:dyDescent="0.3"/>
    <row r="1517" ht="33.75" customHeight="1" x14ac:dyDescent="0.3"/>
    <row r="1518" ht="33.75" customHeight="1" x14ac:dyDescent="0.3"/>
    <row r="1519" ht="33.75" customHeight="1" x14ac:dyDescent="0.3"/>
    <row r="1520" ht="33.75" customHeight="1" x14ac:dyDescent="0.3"/>
    <row r="1521" ht="33.75" customHeight="1" x14ac:dyDescent="0.3"/>
    <row r="1522" ht="33.75" customHeight="1" x14ac:dyDescent="0.3"/>
    <row r="1523" ht="33.75" customHeight="1" x14ac:dyDescent="0.3"/>
    <row r="1524" ht="33.75" customHeight="1" x14ac:dyDescent="0.3"/>
    <row r="1525" ht="33.75" customHeight="1" x14ac:dyDescent="0.3"/>
    <row r="1526" ht="33.75" customHeight="1" x14ac:dyDescent="0.3"/>
    <row r="1527" ht="33.75" customHeight="1" x14ac:dyDescent="0.3"/>
    <row r="1528" ht="33.75" customHeight="1" x14ac:dyDescent="0.3"/>
    <row r="1529" ht="33.75" customHeight="1" x14ac:dyDescent="0.3"/>
    <row r="1530" ht="33.75" customHeight="1" x14ac:dyDescent="0.3"/>
    <row r="1531" ht="33.75" customHeight="1" x14ac:dyDescent="0.3"/>
    <row r="1532" ht="33.75" customHeight="1" x14ac:dyDescent="0.3"/>
    <row r="1533" ht="33.75" customHeight="1" x14ac:dyDescent="0.3"/>
    <row r="1534" ht="33.75" customHeight="1" x14ac:dyDescent="0.3"/>
    <row r="1535" ht="33.75" customHeight="1" x14ac:dyDescent="0.3"/>
    <row r="1536" ht="33.75" customHeight="1" x14ac:dyDescent="0.3"/>
    <row r="1537" ht="33.75" customHeight="1" x14ac:dyDescent="0.3"/>
    <row r="1538" ht="33.75" customHeight="1" x14ac:dyDescent="0.3"/>
    <row r="1539" ht="33.75" customHeight="1" x14ac:dyDescent="0.3"/>
    <row r="1540" ht="33.75" customHeight="1" x14ac:dyDescent="0.3"/>
    <row r="1541" ht="33.75" customHeight="1" x14ac:dyDescent="0.3"/>
    <row r="1542" ht="33.75" customHeight="1" x14ac:dyDescent="0.3"/>
    <row r="1543" ht="33.75" customHeight="1" x14ac:dyDescent="0.3"/>
    <row r="1544" ht="33.75" customHeight="1" x14ac:dyDescent="0.3"/>
    <row r="1545" ht="33.75" customHeight="1" x14ac:dyDescent="0.3"/>
    <row r="1546" ht="33.75" customHeight="1" x14ac:dyDescent="0.3"/>
    <row r="1547" ht="33.75" customHeight="1" x14ac:dyDescent="0.3"/>
    <row r="1548" ht="33.75" customHeight="1" x14ac:dyDescent="0.3"/>
    <row r="1549" ht="33.75" customHeight="1" x14ac:dyDescent="0.3"/>
    <row r="1550" ht="33.75" customHeight="1" x14ac:dyDescent="0.3"/>
    <row r="1551" ht="33.75" customHeight="1" x14ac:dyDescent="0.3"/>
    <row r="1552" ht="33.75" customHeight="1" x14ac:dyDescent="0.3"/>
    <row r="1553" ht="33.75" customHeight="1" x14ac:dyDescent="0.3"/>
    <row r="1554" ht="33.75" customHeight="1" x14ac:dyDescent="0.3"/>
    <row r="1555" ht="33.75" customHeight="1" x14ac:dyDescent="0.3"/>
    <row r="1556" ht="33.75" customHeight="1" x14ac:dyDescent="0.3"/>
    <row r="1557" ht="33.75" customHeight="1" x14ac:dyDescent="0.3"/>
    <row r="1558" ht="33.75" customHeight="1" x14ac:dyDescent="0.3"/>
    <row r="1559" ht="33.75" customHeight="1" x14ac:dyDescent="0.3"/>
    <row r="1560" ht="33.75" customHeight="1" x14ac:dyDescent="0.3"/>
    <row r="1561" ht="33.75" customHeight="1" x14ac:dyDescent="0.3"/>
    <row r="1562" ht="33.75" customHeight="1" x14ac:dyDescent="0.3"/>
    <row r="1563" ht="33.75" customHeight="1" x14ac:dyDescent="0.3"/>
    <row r="1564" ht="33.75" customHeight="1" x14ac:dyDescent="0.3"/>
    <row r="1565" ht="33.75" customHeight="1" x14ac:dyDescent="0.3"/>
    <row r="1566" ht="33.75" customHeight="1" x14ac:dyDescent="0.3"/>
    <row r="1567" ht="33.75" customHeight="1" x14ac:dyDescent="0.3"/>
    <row r="1568" ht="33.75" customHeight="1" x14ac:dyDescent="0.3"/>
    <row r="1569" ht="33.75" customHeight="1" x14ac:dyDescent="0.3"/>
    <row r="1570" ht="33.75" customHeight="1" x14ac:dyDescent="0.3"/>
    <row r="1571" ht="33.75" customHeight="1" x14ac:dyDescent="0.3"/>
    <row r="1572" ht="33.75" customHeight="1" x14ac:dyDescent="0.3"/>
    <row r="1573" ht="33.75" customHeight="1" x14ac:dyDescent="0.3"/>
    <row r="1574" ht="33.75" customHeight="1" x14ac:dyDescent="0.3"/>
    <row r="1575" ht="33.75" customHeight="1" x14ac:dyDescent="0.3"/>
    <row r="1576" ht="33.75" customHeight="1" x14ac:dyDescent="0.3"/>
    <row r="1577" ht="33.75" customHeight="1" x14ac:dyDescent="0.3"/>
    <row r="1578" ht="33.75" customHeight="1" x14ac:dyDescent="0.3"/>
    <row r="1579" ht="33.75" customHeight="1" x14ac:dyDescent="0.3"/>
    <row r="1580" ht="33.75" customHeight="1" x14ac:dyDescent="0.3"/>
    <row r="1581" ht="33.75" customHeight="1" x14ac:dyDescent="0.3"/>
    <row r="1582" ht="33.75" customHeight="1" x14ac:dyDescent="0.3"/>
    <row r="1583" ht="33.75" customHeight="1" x14ac:dyDescent="0.3"/>
    <row r="1584" ht="33.75" customHeight="1" x14ac:dyDescent="0.3"/>
    <row r="1585" ht="33.75" customHeight="1" x14ac:dyDescent="0.3"/>
    <row r="1586" ht="33.75" customHeight="1" x14ac:dyDescent="0.3"/>
    <row r="1587" ht="33.75" customHeight="1" x14ac:dyDescent="0.3"/>
    <row r="1588" ht="33.75" customHeight="1" x14ac:dyDescent="0.3"/>
    <row r="1589" ht="33.75" customHeight="1" x14ac:dyDescent="0.3"/>
    <row r="1590" ht="33.75" customHeight="1" x14ac:dyDescent="0.3"/>
    <row r="1591" ht="33.75" customHeight="1" x14ac:dyDescent="0.3"/>
    <row r="1592" ht="33.75" customHeight="1" x14ac:dyDescent="0.3"/>
    <row r="1593" ht="33.75" customHeight="1" x14ac:dyDescent="0.3"/>
    <row r="1594" ht="33.75" customHeight="1" x14ac:dyDescent="0.3"/>
    <row r="1595" ht="33.75" customHeight="1" x14ac:dyDescent="0.3"/>
    <row r="1596" ht="33.75" customHeight="1" x14ac:dyDescent="0.3"/>
    <row r="1597" ht="33.75" customHeight="1" x14ac:dyDescent="0.3"/>
    <row r="1598" ht="33.75" customHeight="1" x14ac:dyDescent="0.3"/>
    <row r="1599" ht="33.75" customHeight="1" x14ac:dyDescent="0.3"/>
    <row r="1600" ht="33.75" customHeight="1" x14ac:dyDescent="0.3"/>
    <row r="1601" ht="33.75" customHeight="1" x14ac:dyDescent="0.3"/>
    <row r="1602" ht="33.75" customHeight="1" x14ac:dyDescent="0.3"/>
    <row r="1603" ht="33.75" customHeight="1" x14ac:dyDescent="0.3"/>
    <row r="1604" ht="33.75" customHeight="1" x14ac:dyDescent="0.3"/>
    <row r="1605" ht="33.75" customHeight="1" x14ac:dyDescent="0.3"/>
    <row r="1606" ht="33.75" customHeight="1" x14ac:dyDescent="0.3"/>
    <row r="1607" ht="33.75" customHeight="1" x14ac:dyDescent="0.3"/>
    <row r="1608" ht="33.75" customHeight="1" x14ac:dyDescent="0.3"/>
    <row r="1609" ht="33.75" customHeight="1" x14ac:dyDescent="0.3"/>
    <row r="1610" ht="33.75" customHeight="1" x14ac:dyDescent="0.3"/>
    <row r="1611" ht="33.75" customHeight="1" x14ac:dyDescent="0.3"/>
    <row r="1612" ht="33.75" customHeight="1" x14ac:dyDescent="0.3"/>
    <row r="1613" ht="33.75" customHeight="1" x14ac:dyDescent="0.3"/>
    <row r="1614" ht="33.75" customHeight="1" x14ac:dyDescent="0.3"/>
    <row r="1615" ht="33.75" customHeight="1" x14ac:dyDescent="0.3"/>
    <row r="1616" ht="33.75" customHeight="1" x14ac:dyDescent="0.3"/>
    <row r="1617" ht="33.75" customHeight="1" x14ac:dyDescent="0.3"/>
    <row r="1618" ht="33.75" customHeight="1" x14ac:dyDescent="0.3"/>
    <row r="1619" ht="33.75" customHeight="1" x14ac:dyDescent="0.3"/>
    <row r="1620" ht="33.75" customHeight="1" x14ac:dyDescent="0.3"/>
    <row r="1621" ht="33.75" customHeight="1" x14ac:dyDescent="0.3"/>
    <row r="1622" ht="33.75" customHeight="1" x14ac:dyDescent="0.3"/>
    <row r="1623" ht="33.75" customHeight="1" x14ac:dyDescent="0.3"/>
    <row r="1624" ht="33.75" customHeight="1" x14ac:dyDescent="0.3"/>
    <row r="1625" ht="33.75" customHeight="1" x14ac:dyDescent="0.3"/>
    <row r="1626" ht="33.75" customHeight="1" x14ac:dyDescent="0.3"/>
    <row r="1627" ht="33.75" customHeight="1" x14ac:dyDescent="0.3"/>
    <row r="1628" ht="33.75" customHeight="1" x14ac:dyDescent="0.3"/>
    <row r="1629" ht="33.75" customHeight="1" x14ac:dyDescent="0.3"/>
    <row r="1630" ht="33.75" customHeight="1" x14ac:dyDescent="0.3"/>
    <row r="1631" ht="33.75" customHeight="1" x14ac:dyDescent="0.3"/>
    <row r="1632" ht="33.75" customHeight="1" x14ac:dyDescent="0.3"/>
    <row r="1633" ht="33.75" customHeight="1" x14ac:dyDescent="0.3"/>
    <row r="1634" ht="33.75" customHeight="1" x14ac:dyDescent="0.3"/>
    <row r="1635" ht="33.75" customHeight="1" x14ac:dyDescent="0.3"/>
    <row r="1636" ht="33.75" customHeight="1" x14ac:dyDescent="0.3"/>
    <row r="1637" ht="33.75" customHeight="1" x14ac:dyDescent="0.3"/>
    <row r="1638" ht="33.75" customHeight="1" x14ac:dyDescent="0.3"/>
    <row r="1639" ht="33.75" customHeight="1" x14ac:dyDescent="0.3"/>
    <row r="1640" ht="33.75" customHeight="1" x14ac:dyDescent="0.3"/>
    <row r="1641" ht="33.75" customHeight="1" x14ac:dyDescent="0.3"/>
    <row r="1642" ht="33.75" customHeight="1" x14ac:dyDescent="0.3"/>
    <row r="1643" ht="33.75" customHeight="1" x14ac:dyDescent="0.3"/>
    <row r="1644" ht="33.75" customHeight="1" x14ac:dyDescent="0.3"/>
    <row r="1645" ht="33.75" customHeight="1" x14ac:dyDescent="0.3"/>
    <row r="1646" ht="33.75" customHeight="1" x14ac:dyDescent="0.3"/>
    <row r="1647" ht="33.75" customHeight="1" x14ac:dyDescent="0.3"/>
    <row r="1648" ht="33.75" customHeight="1" x14ac:dyDescent="0.3"/>
    <row r="1649" ht="33.75" customHeight="1" x14ac:dyDescent="0.3"/>
    <row r="1650" ht="33.75" customHeight="1" x14ac:dyDescent="0.3"/>
    <row r="1651" ht="33.75" customHeight="1" x14ac:dyDescent="0.3"/>
    <row r="1652" ht="33.75" customHeight="1" x14ac:dyDescent="0.3"/>
    <row r="1653" ht="33.75" customHeight="1" x14ac:dyDescent="0.3"/>
    <row r="1654" ht="33.75" customHeight="1" x14ac:dyDescent="0.3"/>
    <row r="1655" ht="33.75" customHeight="1" x14ac:dyDescent="0.3"/>
    <row r="1656" ht="33.75" customHeight="1" x14ac:dyDescent="0.3"/>
    <row r="1657" ht="33.75" customHeight="1" x14ac:dyDescent="0.3"/>
    <row r="1658" ht="33.75" customHeight="1" x14ac:dyDescent="0.3"/>
    <row r="1659" ht="33.75" customHeight="1" x14ac:dyDescent="0.3"/>
    <row r="1660" ht="33.75" customHeight="1" x14ac:dyDescent="0.3"/>
    <row r="1661" ht="33.75" customHeight="1" x14ac:dyDescent="0.3"/>
    <row r="1662" ht="33.75" customHeight="1" x14ac:dyDescent="0.3"/>
    <row r="1663" ht="33.75" customHeight="1" x14ac:dyDescent="0.3"/>
    <row r="1664" ht="33.75" customHeight="1" x14ac:dyDescent="0.3"/>
    <row r="1665" ht="33.75" customHeight="1" x14ac:dyDescent="0.3"/>
    <row r="1666" ht="33.75" customHeight="1" x14ac:dyDescent="0.3"/>
    <row r="1667" ht="33.75" customHeight="1" x14ac:dyDescent="0.3"/>
    <row r="1668" ht="33.75" customHeight="1" x14ac:dyDescent="0.3"/>
    <row r="1669" ht="33.75" customHeight="1" x14ac:dyDescent="0.3"/>
    <row r="1670" ht="33.75" customHeight="1" x14ac:dyDescent="0.3"/>
    <row r="1671" ht="33.75" customHeight="1" x14ac:dyDescent="0.3"/>
    <row r="1672" ht="33.75" customHeight="1" x14ac:dyDescent="0.3"/>
    <row r="1673" ht="33.75" customHeight="1" x14ac:dyDescent="0.3"/>
    <row r="1674" ht="33.75" customHeight="1" x14ac:dyDescent="0.3"/>
    <row r="1675" ht="33.75" customHeight="1" x14ac:dyDescent="0.3"/>
    <row r="1676" ht="33.75" customHeight="1" x14ac:dyDescent="0.3"/>
    <row r="1677" ht="33.75" customHeight="1" x14ac:dyDescent="0.3"/>
    <row r="1678" ht="33.75" customHeight="1" x14ac:dyDescent="0.3"/>
    <row r="1679" ht="33.75" customHeight="1" x14ac:dyDescent="0.3"/>
    <row r="1680" ht="33.75" customHeight="1" x14ac:dyDescent="0.3"/>
    <row r="1681" ht="33.75" customHeight="1" x14ac:dyDescent="0.3"/>
    <row r="1682" ht="33.75" customHeight="1" x14ac:dyDescent="0.3"/>
    <row r="1683" ht="33.75" customHeight="1" x14ac:dyDescent="0.3"/>
    <row r="1684" ht="33.75" customHeight="1" x14ac:dyDescent="0.3"/>
    <row r="1685" ht="33.75" customHeight="1" x14ac:dyDescent="0.3"/>
    <row r="1686" ht="33.75" customHeight="1" x14ac:dyDescent="0.3"/>
    <row r="1687" ht="33.75" customHeight="1" x14ac:dyDescent="0.3"/>
    <row r="1688" ht="33.75" customHeight="1" x14ac:dyDescent="0.3"/>
    <row r="1689" ht="33.75" customHeight="1" x14ac:dyDescent="0.3"/>
    <row r="1690" ht="33.75" customHeight="1" x14ac:dyDescent="0.3"/>
    <row r="1691" ht="33.75" customHeight="1" x14ac:dyDescent="0.3"/>
    <row r="1692" ht="33.75" customHeight="1" x14ac:dyDescent="0.3"/>
    <row r="1693" ht="33.75" customHeight="1" x14ac:dyDescent="0.3"/>
    <row r="1694" ht="33.75" customHeight="1" x14ac:dyDescent="0.3"/>
    <row r="1695" ht="33.75" customHeight="1" x14ac:dyDescent="0.3"/>
    <row r="1696" ht="33.75" customHeight="1" x14ac:dyDescent="0.3"/>
    <row r="1697" ht="33.75" customHeight="1" x14ac:dyDescent="0.3"/>
    <row r="1698" ht="33.75" customHeight="1" x14ac:dyDescent="0.3"/>
    <row r="1699" ht="33.75" customHeight="1" x14ac:dyDescent="0.3"/>
    <row r="1700" ht="33.75" customHeight="1" x14ac:dyDescent="0.3"/>
    <row r="1701" ht="33.75" customHeight="1" x14ac:dyDescent="0.3"/>
    <row r="1702" ht="33.75" customHeight="1" x14ac:dyDescent="0.3"/>
    <row r="1703" ht="33.75" customHeight="1" x14ac:dyDescent="0.3"/>
    <row r="1704" ht="33.75" customHeight="1" x14ac:dyDescent="0.3"/>
    <row r="1705" ht="33.75" customHeight="1" x14ac:dyDescent="0.3"/>
    <row r="1706" ht="33.75" customHeight="1" x14ac:dyDescent="0.3"/>
    <row r="1707" ht="33.75" customHeight="1" x14ac:dyDescent="0.3"/>
    <row r="1708" ht="33.75" customHeight="1" x14ac:dyDescent="0.3"/>
    <row r="1709" ht="33.75" customHeight="1" x14ac:dyDescent="0.3"/>
    <row r="1710" ht="33.75" customHeight="1" x14ac:dyDescent="0.3"/>
    <row r="1711" ht="33.75" customHeight="1" x14ac:dyDescent="0.3"/>
    <row r="1712" ht="33.75" customHeight="1" x14ac:dyDescent="0.3"/>
    <row r="1713" ht="33.75" customHeight="1" x14ac:dyDescent="0.3"/>
    <row r="1714" ht="33.75" customHeight="1" x14ac:dyDescent="0.3"/>
    <row r="1715" ht="33.75" customHeight="1" x14ac:dyDescent="0.3"/>
    <row r="1716" ht="33.75" customHeight="1" x14ac:dyDescent="0.3"/>
    <row r="1717" ht="33.75" customHeight="1" x14ac:dyDescent="0.3"/>
    <row r="1718" ht="33.75" customHeight="1" x14ac:dyDescent="0.3"/>
    <row r="1719" ht="33.75" customHeight="1" x14ac:dyDescent="0.3"/>
    <row r="1720" ht="33.75" customHeight="1" x14ac:dyDescent="0.3"/>
    <row r="1721" ht="33.75" customHeight="1" x14ac:dyDescent="0.3"/>
    <row r="1722" ht="33.75" customHeight="1" x14ac:dyDescent="0.3"/>
    <row r="1723" ht="33.75" customHeight="1" x14ac:dyDescent="0.3"/>
    <row r="1724" ht="33.75" customHeight="1" x14ac:dyDescent="0.3"/>
    <row r="1725" ht="33.75" customHeight="1" x14ac:dyDescent="0.3"/>
    <row r="1726" ht="33.75" customHeight="1" x14ac:dyDescent="0.3"/>
    <row r="1727" ht="33.75" customHeight="1" x14ac:dyDescent="0.3"/>
    <row r="1728" ht="33.75" customHeight="1" x14ac:dyDescent="0.3"/>
    <row r="1729" ht="33.75" customHeight="1" x14ac:dyDescent="0.3"/>
    <row r="1730" ht="33.75" customHeight="1" x14ac:dyDescent="0.3"/>
    <row r="1731" ht="33.75" customHeight="1" x14ac:dyDescent="0.3"/>
    <row r="1732" ht="33.75" customHeight="1" x14ac:dyDescent="0.3"/>
    <row r="1733" ht="33.75" customHeight="1" x14ac:dyDescent="0.3"/>
    <row r="1734" ht="33.75" customHeight="1" x14ac:dyDescent="0.3"/>
    <row r="1735" ht="33.75" customHeight="1" x14ac:dyDescent="0.3"/>
    <row r="1736" ht="33.75" customHeight="1" x14ac:dyDescent="0.3"/>
    <row r="1737" ht="33.75" customHeight="1" x14ac:dyDescent="0.3"/>
    <row r="1738" ht="33.75" customHeight="1" x14ac:dyDescent="0.3"/>
    <row r="1739" ht="33.75" customHeight="1" x14ac:dyDescent="0.3"/>
    <row r="1740" ht="33.75" customHeight="1" x14ac:dyDescent="0.3"/>
    <row r="1741" ht="33.75" customHeight="1" x14ac:dyDescent="0.3"/>
    <row r="1742" ht="33.75" customHeight="1" x14ac:dyDescent="0.3"/>
    <row r="1743" ht="33.75" customHeight="1" x14ac:dyDescent="0.3"/>
    <row r="1744" ht="33.75" customHeight="1" x14ac:dyDescent="0.3"/>
    <row r="1745" ht="33.75" customHeight="1" x14ac:dyDescent="0.3"/>
    <row r="1746" ht="33.75" customHeight="1" x14ac:dyDescent="0.3"/>
    <row r="1747" ht="33.75" customHeight="1" x14ac:dyDescent="0.3"/>
    <row r="1748" ht="33.75" customHeight="1" x14ac:dyDescent="0.3"/>
    <row r="1749" ht="33.75" customHeight="1" x14ac:dyDescent="0.3"/>
    <row r="1750" ht="33.75" customHeight="1" x14ac:dyDescent="0.3"/>
    <row r="1751" ht="33.75" customHeight="1" x14ac:dyDescent="0.3"/>
    <row r="1752" ht="33.75" customHeight="1" x14ac:dyDescent="0.3"/>
    <row r="1753" ht="33.75" customHeight="1" x14ac:dyDescent="0.3"/>
    <row r="1754" ht="33.75" customHeight="1" x14ac:dyDescent="0.3"/>
    <row r="1755" ht="33.75" customHeight="1" x14ac:dyDescent="0.3"/>
    <row r="1756" ht="33.75" customHeight="1" x14ac:dyDescent="0.3"/>
    <row r="1757" ht="33.75" customHeight="1" x14ac:dyDescent="0.3"/>
    <row r="1758" ht="33.75" customHeight="1" x14ac:dyDescent="0.3"/>
    <row r="1759" ht="33.75" customHeight="1" x14ac:dyDescent="0.3"/>
    <row r="1760" ht="33.75" customHeight="1" x14ac:dyDescent="0.3"/>
    <row r="1761" ht="33.75" customHeight="1" x14ac:dyDescent="0.3"/>
    <row r="1762" ht="33.75" customHeight="1" x14ac:dyDescent="0.3"/>
    <row r="1763" ht="33.75" customHeight="1" x14ac:dyDescent="0.3"/>
    <row r="1764" ht="33.75" customHeight="1" x14ac:dyDescent="0.3"/>
    <row r="1765" ht="33.75" customHeight="1" x14ac:dyDescent="0.3"/>
    <row r="1766" ht="33.75" customHeight="1" x14ac:dyDescent="0.3"/>
    <row r="1767" ht="33.75" customHeight="1" x14ac:dyDescent="0.3"/>
    <row r="1768" ht="33.75" customHeight="1" x14ac:dyDescent="0.3"/>
    <row r="1769" ht="33.75" customHeight="1" x14ac:dyDescent="0.3"/>
    <row r="1770" ht="33.75" customHeight="1" x14ac:dyDescent="0.3"/>
    <row r="1771" ht="33.75" customHeight="1" x14ac:dyDescent="0.3"/>
    <row r="1772" ht="33.75" customHeight="1" x14ac:dyDescent="0.3"/>
    <row r="1773" ht="33.75" customHeight="1" x14ac:dyDescent="0.3"/>
    <row r="1774" ht="33.75" customHeight="1" x14ac:dyDescent="0.3"/>
    <row r="1775" ht="33.75" customHeight="1" x14ac:dyDescent="0.3"/>
    <row r="1776" ht="33.75" customHeight="1" x14ac:dyDescent="0.3"/>
    <row r="1777" ht="33.75" customHeight="1" x14ac:dyDescent="0.3"/>
    <row r="1778" ht="33.75" customHeight="1" x14ac:dyDescent="0.3"/>
    <row r="1779" ht="33.75" customHeight="1" x14ac:dyDescent="0.3"/>
    <row r="1780" ht="33.75" customHeight="1" x14ac:dyDescent="0.3"/>
    <row r="1781" ht="33.75" customHeight="1" x14ac:dyDescent="0.3"/>
    <row r="1782" ht="33.75" customHeight="1" x14ac:dyDescent="0.3"/>
    <row r="1783" ht="33.75" customHeight="1" x14ac:dyDescent="0.3"/>
    <row r="1784" ht="33.75" customHeight="1" x14ac:dyDescent="0.3"/>
    <row r="1785" ht="33.75" customHeight="1" x14ac:dyDescent="0.3"/>
    <row r="1786" ht="33.75" customHeight="1" x14ac:dyDescent="0.3"/>
    <row r="1787" ht="33.75" customHeight="1" x14ac:dyDescent="0.3"/>
    <row r="1788" ht="33.75" customHeight="1" x14ac:dyDescent="0.3"/>
    <row r="1789" ht="33.75" customHeight="1" x14ac:dyDescent="0.3"/>
    <row r="1790" ht="33.75" customHeight="1" x14ac:dyDescent="0.3"/>
    <row r="1791" ht="33.75" customHeight="1" x14ac:dyDescent="0.3"/>
    <row r="1792" ht="33.75" customHeight="1" x14ac:dyDescent="0.3"/>
    <row r="1793" ht="33.75" customHeight="1" x14ac:dyDescent="0.3"/>
    <row r="1794" ht="33.75" customHeight="1" x14ac:dyDescent="0.3"/>
    <row r="1795" ht="33.75" customHeight="1" x14ac:dyDescent="0.3"/>
    <row r="1796" ht="33.75" customHeight="1" x14ac:dyDescent="0.3"/>
    <row r="1797" ht="33.75" customHeight="1" x14ac:dyDescent="0.3"/>
    <row r="1798" ht="33.75" customHeight="1" x14ac:dyDescent="0.3"/>
    <row r="1799" ht="33.75" customHeight="1" x14ac:dyDescent="0.3"/>
    <row r="1800" ht="33.75" customHeight="1" x14ac:dyDescent="0.3"/>
    <row r="1801" ht="33.75" customHeight="1" x14ac:dyDescent="0.3"/>
    <row r="1802" ht="33.75" customHeight="1" x14ac:dyDescent="0.3"/>
    <row r="1803" ht="33.75" customHeight="1" x14ac:dyDescent="0.3"/>
    <row r="1804" ht="33.75" customHeight="1" x14ac:dyDescent="0.3"/>
    <row r="1805" ht="33.75" customHeight="1" x14ac:dyDescent="0.3"/>
    <row r="1806" ht="33.75" customHeight="1" x14ac:dyDescent="0.3"/>
    <row r="1807" ht="33.75" customHeight="1" x14ac:dyDescent="0.3"/>
    <row r="1808" ht="33.75" customHeight="1" x14ac:dyDescent="0.3"/>
    <row r="1809" ht="33.75" customHeight="1" x14ac:dyDescent="0.3"/>
    <row r="1810" ht="33.75" customHeight="1" x14ac:dyDescent="0.3"/>
    <row r="1811" ht="33.75" customHeight="1" x14ac:dyDescent="0.3"/>
    <row r="1812" ht="33.75" customHeight="1" x14ac:dyDescent="0.3"/>
    <row r="1813" ht="33.75" customHeight="1" x14ac:dyDescent="0.3"/>
    <row r="1814" ht="33.75" customHeight="1" x14ac:dyDescent="0.3"/>
    <row r="1815" ht="33.75" customHeight="1" x14ac:dyDescent="0.3"/>
    <row r="1816" ht="33.75" customHeight="1" x14ac:dyDescent="0.3"/>
    <row r="1817" ht="33.75" customHeight="1" x14ac:dyDescent="0.3"/>
    <row r="1818" ht="33.75" customHeight="1" x14ac:dyDescent="0.3"/>
    <row r="1819" ht="33.75" customHeight="1" x14ac:dyDescent="0.3"/>
    <row r="1820" ht="33.75" customHeight="1" x14ac:dyDescent="0.3"/>
    <row r="1821" ht="33.75" customHeight="1" x14ac:dyDescent="0.3"/>
    <row r="1822" ht="33.75" customHeight="1" x14ac:dyDescent="0.3"/>
    <row r="1823" ht="33.75" customHeight="1" x14ac:dyDescent="0.3"/>
    <row r="1824" ht="33.75" customHeight="1" x14ac:dyDescent="0.3"/>
    <row r="1825" ht="33.75" customHeight="1" x14ac:dyDescent="0.3"/>
    <row r="1826" ht="33.75" customHeight="1" x14ac:dyDescent="0.3"/>
    <row r="1827" ht="33.75" customHeight="1" x14ac:dyDescent="0.3"/>
    <row r="1828" ht="33.75" customHeight="1" x14ac:dyDescent="0.3"/>
    <row r="1829" ht="33.75" customHeight="1" x14ac:dyDescent="0.3"/>
    <row r="1830" ht="33.75" customHeight="1" x14ac:dyDescent="0.3"/>
    <row r="1831" ht="33.75" customHeight="1" x14ac:dyDescent="0.3"/>
    <row r="1832" ht="33.75" customHeight="1" x14ac:dyDescent="0.3"/>
    <row r="1833" ht="33.75" customHeight="1" x14ac:dyDescent="0.3"/>
    <row r="1834" ht="33.75" customHeight="1" x14ac:dyDescent="0.3"/>
    <row r="1835" ht="33.75" customHeight="1" x14ac:dyDescent="0.3"/>
    <row r="1836" ht="33.75" customHeight="1" x14ac:dyDescent="0.3"/>
    <row r="1837" ht="33.75" customHeight="1" x14ac:dyDescent="0.3"/>
    <row r="1838" ht="33.75" customHeight="1" x14ac:dyDescent="0.3"/>
    <row r="1839" ht="33.75" customHeight="1" x14ac:dyDescent="0.3"/>
    <row r="1840" ht="33.75" customHeight="1" x14ac:dyDescent="0.3"/>
    <row r="1841" ht="33.75" customHeight="1" x14ac:dyDescent="0.3"/>
    <row r="1842" ht="33.75" customHeight="1" x14ac:dyDescent="0.3"/>
    <row r="1843" ht="33.75" customHeight="1" x14ac:dyDescent="0.3"/>
    <row r="1844" ht="33.75" customHeight="1" x14ac:dyDescent="0.3"/>
    <row r="1845" ht="33.75" customHeight="1" x14ac:dyDescent="0.3"/>
    <row r="1846" ht="33.75" customHeight="1" x14ac:dyDescent="0.3"/>
    <row r="1847" ht="33.75" customHeight="1" x14ac:dyDescent="0.3"/>
    <row r="1848" ht="33.75" customHeight="1" x14ac:dyDescent="0.3"/>
    <row r="1849" ht="33.75" customHeight="1" x14ac:dyDescent="0.3"/>
    <row r="1850" ht="33.75" customHeight="1" x14ac:dyDescent="0.3"/>
    <row r="1851" ht="33.75" customHeight="1" x14ac:dyDescent="0.3"/>
    <row r="1852" ht="33.75" customHeight="1" x14ac:dyDescent="0.3"/>
    <row r="1853" ht="33.75" customHeight="1" x14ac:dyDescent="0.3"/>
    <row r="1854" ht="33.75" customHeight="1" x14ac:dyDescent="0.3"/>
    <row r="1855" ht="33.75" customHeight="1" x14ac:dyDescent="0.3"/>
    <row r="1856" ht="33.75" customHeight="1" x14ac:dyDescent="0.3"/>
    <row r="1857" ht="33.75" customHeight="1" x14ac:dyDescent="0.3"/>
    <row r="1858" ht="33.75" customHeight="1" x14ac:dyDescent="0.3"/>
    <row r="1859" ht="33.75" customHeight="1" x14ac:dyDescent="0.3"/>
    <row r="1860" ht="33.75" customHeight="1" x14ac:dyDescent="0.3"/>
    <row r="1861" ht="33.75" customHeight="1" x14ac:dyDescent="0.3"/>
    <row r="1862" ht="33.75" customHeight="1" x14ac:dyDescent="0.3"/>
    <row r="1863" ht="33.75" customHeight="1" x14ac:dyDescent="0.3"/>
    <row r="1864" ht="33.75" customHeight="1" x14ac:dyDescent="0.3"/>
    <row r="1865" ht="33.75" customHeight="1" x14ac:dyDescent="0.3"/>
    <row r="1866" ht="33.75" customHeight="1" x14ac:dyDescent="0.3"/>
    <row r="1867" ht="33.75" customHeight="1" x14ac:dyDescent="0.3"/>
    <row r="1868" ht="33.75" customHeight="1" x14ac:dyDescent="0.3"/>
    <row r="1869" ht="33.75" customHeight="1" x14ac:dyDescent="0.3"/>
    <row r="1870" ht="33.75" customHeight="1" x14ac:dyDescent="0.3"/>
    <row r="1871" ht="33.75" customHeight="1" x14ac:dyDescent="0.3"/>
    <row r="1872" ht="33.75" customHeight="1" x14ac:dyDescent="0.3"/>
    <row r="1873" ht="33.75" customHeight="1" x14ac:dyDescent="0.3"/>
    <row r="1874" ht="33.75" customHeight="1" x14ac:dyDescent="0.3"/>
    <row r="1875" ht="33.75" customHeight="1" x14ac:dyDescent="0.3"/>
    <row r="1876" ht="33.75" customHeight="1" x14ac:dyDescent="0.3"/>
    <row r="1877" ht="33.75" customHeight="1" x14ac:dyDescent="0.3"/>
    <row r="1878" ht="33.75" customHeight="1" x14ac:dyDescent="0.3"/>
    <row r="1879" ht="33.75" customHeight="1" x14ac:dyDescent="0.3"/>
    <row r="1880" ht="33.75" customHeight="1" x14ac:dyDescent="0.3"/>
    <row r="1881" ht="33.75" customHeight="1" x14ac:dyDescent="0.3"/>
    <row r="1882" ht="33.75" customHeight="1" x14ac:dyDescent="0.3"/>
    <row r="1883" ht="33.75" customHeight="1" x14ac:dyDescent="0.3"/>
    <row r="1884" ht="33.75" customHeight="1" x14ac:dyDescent="0.3"/>
    <row r="1885" ht="33.75" customHeight="1" x14ac:dyDescent="0.3"/>
    <row r="1886" ht="33.75" customHeight="1" x14ac:dyDescent="0.3"/>
    <row r="1887" ht="33.75" customHeight="1" x14ac:dyDescent="0.3"/>
    <row r="1888" ht="33.75" customHeight="1" x14ac:dyDescent="0.3"/>
    <row r="1889" ht="33.75" customHeight="1" x14ac:dyDescent="0.3"/>
    <row r="1890" ht="33.75" customHeight="1" x14ac:dyDescent="0.3"/>
    <row r="1891" ht="33.75" customHeight="1" x14ac:dyDescent="0.3"/>
    <row r="1892" ht="33.75" customHeight="1" x14ac:dyDescent="0.3"/>
    <row r="1893" ht="33.75" customHeight="1" x14ac:dyDescent="0.3"/>
    <row r="1894" ht="33.75" customHeight="1" x14ac:dyDescent="0.3"/>
    <row r="1895" ht="33.75" customHeight="1" x14ac:dyDescent="0.3"/>
    <row r="1896" ht="33.75" customHeight="1" x14ac:dyDescent="0.3"/>
    <row r="1897" ht="33.75" customHeight="1" x14ac:dyDescent="0.3"/>
    <row r="1898" ht="33.75" customHeight="1" x14ac:dyDescent="0.3"/>
    <row r="1899" ht="33.75" customHeight="1" x14ac:dyDescent="0.3"/>
    <row r="1900" ht="33.75" customHeight="1" x14ac:dyDescent="0.3"/>
    <row r="1901" ht="33.75" customHeight="1" x14ac:dyDescent="0.3"/>
    <row r="1902" ht="33.75" customHeight="1" x14ac:dyDescent="0.3"/>
    <row r="1903" ht="33.75" customHeight="1" x14ac:dyDescent="0.3"/>
    <row r="1904" ht="33.75" customHeight="1" x14ac:dyDescent="0.3"/>
    <row r="1905" ht="33.75" customHeight="1" x14ac:dyDescent="0.3"/>
    <row r="1906" ht="33.75" customHeight="1" x14ac:dyDescent="0.3"/>
    <row r="1907" ht="33.75" customHeight="1" x14ac:dyDescent="0.3"/>
    <row r="1908" ht="33.75" customHeight="1" x14ac:dyDescent="0.3"/>
    <row r="1909" ht="33.75" customHeight="1" x14ac:dyDescent="0.3"/>
    <row r="1910" ht="33.75" customHeight="1" x14ac:dyDescent="0.3"/>
    <row r="1911" ht="33.75" customHeight="1" x14ac:dyDescent="0.3"/>
    <row r="1912" ht="33.75" customHeight="1" x14ac:dyDescent="0.3"/>
    <row r="1913" ht="33.75" customHeight="1" x14ac:dyDescent="0.3"/>
    <row r="1914" ht="33.75" customHeight="1" x14ac:dyDescent="0.3"/>
    <row r="1915" ht="33.75" customHeight="1" x14ac:dyDescent="0.3"/>
    <row r="1916" ht="33.75" customHeight="1" x14ac:dyDescent="0.3"/>
    <row r="1917" ht="33.75" customHeight="1" x14ac:dyDescent="0.3"/>
    <row r="1918" ht="33.75" customHeight="1" x14ac:dyDescent="0.3"/>
    <row r="1919" ht="33.75" customHeight="1" x14ac:dyDescent="0.3"/>
    <row r="1920" ht="33.75" customHeight="1" x14ac:dyDescent="0.3"/>
    <row r="1921" ht="33.75" customHeight="1" x14ac:dyDescent="0.3"/>
    <row r="1922" ht="33.75" customHeight="1" x14ac:dyDescent="0.3"/>
    <row r="1923" ht="33.75" customHeight="1" x14ac:dyDescent="0.3"/>
    <row r="1924" ht="33.75" customHeight="1" x14ac:dyDescent="0.3"/>
    <row r="1925" ht="33.75" customHeight="1" x14ac:dyDescent="0.3"/>
    <row r="1926" ht="33.75" customHeight="1" x14ac:dyDescent="0.3"/>
    <row r="1927" ht="33.75" customHeight="1" x14ac:dyDescent="0.3"/>
    <row r="1928" ht="33.75" customHeight="1" x14ac:dyDescent="0.3"/>
    <row r="1929" ht="33.75" customHeight="1" x14ac:dyDescent="0.3"/>
    <row r="1930" ht="33.75" customHeight="1" x14ac:dyDescent="0.3"/>
    <row r="1931" ht="33.75" customHeight="1" x14ac:dyDescent="0.3"/>
    <row r="1932" ht="33.75" customHeight="1" x14ac:dyDescent="0.3"/>
    <row r="1933" ht="33.75" customHeight="1" x14ac:dyDescent="0.3"/>
    <row r="1934" ht="33.75" customHeight="1" x14ac:dyDescent="0.3"/>
    <row r="1935" ht="33.75" customHeight="1" x14ac:dyDescent="0.3"/>
    <row r="1936" ht="33.75" customHeight="1" x14ac:dyDescent="0.3"/>
    <row r="1937" ht="33.75" customHeight="1" x14ac:dyDescent="0.3"/>
    <row r="1938" ht="33.75" customHeight="1" x14ac:dyDescent="0.3"/>
    <row r="1939" ht="33.75" customHeight="1" x14ac:dyDescent="0.3"/>
    <row r="1940" ht="33.75" customHeight="1" x14ac:dyDescent="0.3"/>
    <row r="1941" ht="33.75" customHeight="1" x14ac:dyDescent="0.3"/>
    <row r="1942" ht="33.75" customHeight="1" x14ac:dyDescent="0.3"/>
    <row r="1943" ht="33.75" customHeight="1" x14ac:dyDescent="0.3"/>
    <row r="1944" ht="33.75" customHeight="1" x14ac:dyDescent="0.3"/>
    <row r="1945" ht="33.75" customHeight="1" x14ac:dyDescent="0.3"/>
    <row r="1946" ht="33.75" customHeight="1" x14ac:dyDescent="0.3"/>
    <row r="1947" ht="33.75" customHeight="1" x14ac:dyDescent="0.3"/>
    <row r="1948" ht="33.75" customHeight="1" x14ac:dyDescent="0.3"/>
    <row r="1949" ht="33.75" customHeight="1" x14ac:dyDescent="0.3"/>
    <row r="1950" ht="33.75" customHeight="1" x14ac:dyDescent="0.3"/>
    <row r="1951" ht="33.75" customHeight="1" x14ac:dyDescent="0.3"/>
    <row r="1952" ht="33.75" customHeight="1" x14ac:dyDescent="0.3"/>
    <row r="1953" ht="33.75" customHeight="1" x14ac:dyDescent="0.3"/>
    <row r="1954" ht="33.75" customHeight="1" x14ac:dyDescent="0.3"/>
    <row r="1955" ht="33.75" customHeight="1" x14ac:dyDescent="0.3"/>
    <row r="1956" ht="33.75" customHeight="1" x14ac:dyDescent="0.3"/>
    <row r="1957" ht="33.75" customHeight="1" x14ac:dyDescent="0.3"/>
    <row r="1958" ht="33.75" customHeight="1" x14ac:dyDescent="0.3"/>
    <row r="1959" ht="33.75" customHeight="1" x14ac:dyDescent="0.3"/>
    <row r="1960" ht="33.75" customHeight="1" x14ac:dyDescent="0.3"/>
    <row r="1961" ht="33.75" customHeight="1" x14ac:dyDescent="0.3"/>
    <row r="1962" ht="33.75" customHeight="1" x14ac:dyDescent="0.3"/>
    <row r="1963" ht="33.75" customHeight="1" x14ac:dyDescent="0.3"/>
    <row r="1964" ht="33.75" customHeight="1" x14ac:dyDescent="0.3"/>
    <row r="1965" ht="33.75" customHeight="1" x14ac:dyDescent="0.3"/>
    <row r="1966" ht="33.75" customHeight="1" x14ac:dyDescent="0.3"/>
    <row r="1967" ht="33.75" customHeight="1" x14ac:dyDescent="0.3"/>
    <row r="1968" ht="33.75" customHeight="1" x14ac:dyDescent="0.3"/>
    <row r="1969" ht="33.75" customHeight="1" x14ac:dyDescent="0.3"/>
    <row r="1970" ht="33.75" customHeight="1" x14ac:dyDescent="0.3"/>
    <row r="1971" ht="33.75" customHeight="1" x14ac:dyDescent="0.3"/>
    <row r="1972" ht="33.75" customHeight="1" x14ac:dyDescent="0.3"/>
    <row r="1973" ht="33.75" customHeight="1" x14ac:dyDescent="0.3"/>
    <row r="1974" ht="33.75" customHeight="1" x14ac:dyDescent="0.3"/>
    <row r="1975" ht="33.75" customHeight="1" x14ac:dyDescent="0.3"/>
    <row r="1976" ht="33.75" customHeight="1" x14ac:dyDescent="0.3"/>
    <row r="1977" ht="33.75" customHeight="1" x14ac:dyDescent="0.3"/>
    <row r="1978" ht="33.75" customHeight="1" x14ac:dyDescent="0.3"/>
    <row r="1979" ht="33.75" customHeight="1" x14ac:dyDescent="0.3"/>
    <row r="1980" ht="33.75" customHeight="1" x14ac:dyDescent="0.3"/>
    <row r="1981" ht="33.75" customHeight="1" x14ac:dyDescent="0.3"/>
    <row r="1982" ht="33.75" customHeight="1" x14ac:dyDescent="0.3"/>
    <row r="1983" ht="33.75" customHeight="1" x14ac:dyDescent="0.3"/>
    <row r="1984" ht="33.75" customHeight="1" x14ac:dyDescent="0.3"/>
    <row r="1985" ht="33.75" customHeight="1" x14ac:dyDescent="0.3"/>
    <row r="1986" ht="33.75" customHeight="1" x14ac:dyDescent="0.3"/>
    <row r="1987" ht="33.75" customHeight="1" x14ac:dyDescent="0.3"/>
    <row r="1988" ht="33.75" customHeight="1" x14ac:dyDescent="0.3"/>
    <row r="1989" ht="33.75" customHeight="1" x14ac:dyDescent="0.3"/>
    <row r="1990" ht="33.75" customHeight="1" x14ac:dyDescent="0.3"/>
    <row r="1991" ht="33.75" customHeight="1" x14ac:dyDescent="0.3"/>
    <row r="1992" ht="33.75" customHeight="1" x14ac:dyDescent="0.3"/>
    <row r="1993" ht="33.75" customHeight="1" x14ac:dyDescent="0.3"/>
    <row r="1994" ht="33.75" customHeight="1" x14ac:dyDescent="0.3"/>
    <row r="1995" ht="33.75" customHeight="1" x14ac:dyDescent="0.3"/>
    <row r="1996" ht="33.75" customHeight="1" x14ac:dyDescent="0.3"/>
    <row r="1997" ht="33.75" customHeight="1" x14ac:dyDescent="0.3"/>
    <row r="1998" ht="33.75" customHeight="1" x14ac:dyDescent="0.3"/>
    <row r="1999" ht="33.75" customHeight="1" x14ac:dyDescent="0.3"/>
    <row r="2000" ht="33.75" customHeight="1" x14ac:dyDescent="0.3"/>
    <row r="2001" ht="33.75" customHeight="1" x14ac:dyDescent="0.3"/>
    <row r="2002" ht="33.75" customHeight="1" x14ac:dyDescent="0.3"/>
    <row r="2003" ht="33.75" customHeight="1" x14ac:dyDescent="0.3"/>
    <row r="2004" ht="33.75" customHeight="1" x14ac:dyDescent="0.3"/>
    <row r="2005" ht="33.75" customHeight="1" x14ac:dyDescent="0.3"/>
    <row r="2006" ht="33.75" customHeight="1" x14ac:dyDescent="0.3"/>
    <row r="2007" ht="33.75" customHeight="1" x14ac:dyDescent="0.3"/>
    <row r="2008" ht="33.75" customHeight="1" x14ac:dyDescent="0.3"/>
    <row r="2009" ht="33.75" customHeight="1" x14ac:dyDescent="0.3"/>
    <row r="2010" ht="33.75" customHeight="1" x14ac:dyDescent="0.3"/>
    <row r="2011" ht="33.75" customHeight="1" x14ac:dyDescent="0.3"/>
    <row r="2012" ht="33.75" customHeight="1" x14ac:dyDescent="0.3"/>
    <row r="2013" ht="33.75" customHeight="1" x14ac:dyDescent="0.3"/>
    <row r="2014" ht="33.75" customHeight="1" x14ac:dyDescent="0.3"/>
    <row r="2015" ht="33.75" customHeight="1" x14ac:dyDescent="0.3"/>
    <row r="2016" ht="33.75" customHeight="1" x14ac:dyDescent="0.3"/>
    <row r="2017" ht="33.75" customHeight="1" x14ac:dyDescent="0.3"/>
    <row r="2018" ht="33.75" customHeight="1" x14ac:dyDescent="0.3"/>
    <row r="2019" ht="33.75" customHeight="1" x14ac:dyDescent="0.3"/>
    <row r="2020" ht="33.75" customHeight="1" x14ac:dyDescent="0.3"/>
    <row r="2021" ht="33.75" customHeight="1" x14ac:dyDescent="0.3"/>
    <row r="2022" ht="33.75" customHeight="1" x14ac:dyDescent="0.3"/>
    <row r="2023" ht="33.75" customHeight="1" x14ac:dyDescent="0.3"/>
    <row r="2024" ht="33.75" customHeight="1" x14ac:dyDescent="0.3"/>
    <row r="2025" ht="33.75" customHeight="1" x14ac:dyDescent="0.3"/>
    <row r="2026" ht="33.75" customHeight="1" x14ac:dyDescent="0.3"/>
    <row r="2027" ht="33.75" customHeight="1" x14ac:dyDescent="0.3"/>
    <row r="2028" ht="33.75" customHeight="1" x14ac:dyDescent="0.3"/>
    <row r="2029" ht="33.75" customHeight="1" x14ac:dyDescent="0.3"/>
    <row r="2030" ht="33.75" customHeight="1" x14ac:dyDescent="0.3"/>
    <row r="2031" ht="33.75" customHeight="1" x14ac:dyDescent="0.3"/>
    <row r="2032" ht="33.75" customHeight="1" x14ac:dyDescent="0.3"/>
    <row r="2033" ht="33.75" customHeight="1" x14ac:dyDescent="0.3"/>
    <row r="2034" ht="33.75" customHeight="1" x14ac:dyDescent="0.3"/>
    <row r="2035" ht="33.75" customHeight="1" x14ac:dyDescent="0.3"/>
    <row r="2036" ht="33.75" customHeight="1" x14ac:dyDescent="0.3"/>
    <row r="2037" ht="33.75" customHeight="1" x14ac:dyDescent="0.3"/>
    <row r="2038" ht="33.75" customHeight="1" x14ac:dyDescent="0.3"/>
    <row r="2039" ht="33.75" customHeight="1" x14ac:dyDescent="0.3"/>
    <row r="2040" ht="33.75" customHeight="1" x14ac:dyDescent="0.3"/>
    <row r="2041" ht="33.75" customHeight="1" x14ac:dyDescent="0.3"/>
    <row r="2042" ht="33.75" customHeight="1" x14ac:dyDescent="0.3"/>
    <row r="2043" ht="33.75" customHeight="1" x14ac:dyDescent="0.3"/>
    <row r="2044" ht="33.75" customHeight="1" x14ac:dyDescent="0.3"/>
    <row r="2045" ht="33.75" customHeight="1" x14ac:dyDescent="0.3"/>
    <row r="2046" ht="33.75" customHeight="1" x14ac:dyDescent="0.3"/>
    <row r="2047" ht="33.75" customHeight="1" x14ac:dyDescent="0.3"/>
    <row r="2048" ht="33.75" customHeight="1" x14ac:dyDescent="0.3"/>
    <row r="2049" ht="33.75" customHeight="1" x14ac:dyDescent="0.3"/>
    <row r="2050" ht="33.75" customHeight="1" x14ac:dyDescent="0.3"/>
    <row r="2051" ht="33.75" customHeight="1" x14ac:dyDescent="0.3"/>
    <row r="2052" ht="33.75" customHeight="1" x14ac:dyDescent="0.3"/>
    <row r="2053" ht="33.75" customHeight="1" x14ac:dyDescent="0.3"/>
    <row r="2054" ht="33.75" customHeight="1" x14ac:dyDescent="0.3"/>
    <row r="2055" ht="33.75" customHeight="1" x14ac:dyDescent="0.3"/>
    <row r="2056" ht="33.75" customHeight="1" x14ac:dyDescent="0.3"/>
    <row r="2057" ht="33.75" customHeight="1" x14ac:dyDescent="0.3"/>
    <row r="2058" ht="33.75" customHeight="1" x14ac:dyDescent="0.3"/>
    <row r="2059" ht="33.75" customHeight="1" x14ac:dyDescent="0.3"/>
    <row r="2060" ht="33.75" customHeight="1" x14ac:dyDescent="0.3"/>
    <row r="2061" ht="33.75" customHeight="1" x14ac:dyDescent="0.3"/>
    <row r="2062" ht="33.75" customHeight="1" x14ac:dyDescent="0.3"/>
    <row r="2063" ht="33.75" customHeight="1" x14ac:dyDescent="0.3"/>
    <row r="2064" ht="33.75" customHeight="1" x14ac:dyDescent="0.3"/>
    <row r="2065" ht="33.75" customHeight="1" x14ac:dyDescent="0.3"/>
    <row r="2066" ht="33.75" customHeight="1" x14ac:dyDescent="0.3"/>
    <row r="2067" ht="33.75" customHeight="1" x14ac:dyDescent="0.3"/>
    <row r="2068" ht="33.75" customHeight="1" x14ac:dyDescent="0.3"/>
    <row r="2069" ht="33.75" customHeight="1" x14ac:dyDescent="0.3"/>
    <row r="2070" ht="33.75" customHeight="1" x14ac:dyDescent="0.3"/>
    <row r="2071" ht="33.75" customHeight="1" x14ac:dyDescent="0.3"/>
    <row r="2072" ht="33.75" customHeight="1" x14ac:dyDescent="0.3"/>
    <row r="2073" ht="33.75" customHeight="1" x14ac:dyDescent="0.3"/>
    <row r="2074" ht="33.75" customHeight="1" x14ac:dyDescent="0.3"/>
    <row r="2075" ht="33.75" customHeight="1" x14ac:dyDescent="0.3"/>
    <row r="2076" ht="33.75" customHeight="1" x14ac:dyDescent="0.3"/>
    <row r="2077" ht="33.75" customHeight="1" x14ac:dyDescent="0.3"/>
    <row r="2078" ht="33.75" customHeight="1" x14ac:dyDescent="0.3"/>
    <row r="2079" ht="33.75" customHeight="1" x14ac:dyDescent="0.3"/>
    <row r="2080" ht="33.75" customHeight="1" x14ac:dyDescent="0.3"/>
    <row r="2081" ht="33.75" customHeight="1" x14ac:dyDescent="0.3"/>
    <row r="2082" ht="33.75" customHeight="1" x14ac:dyDescent="0.3"/>
    <row r="2083" ht="33.75" customHeight="1" x14ac:dyDescent="0.3"/>
    <row r="2084" ht="33.75" customHeight="1" x14ac:dyDescent="0.3"/>
    <row r="2085" ht="33.75" customHeight="1" x14ac:dyDescent="0.3"/>
    <row r="2086" ht="33.75" customHeight="1" x14ac:dyDescent="0.3"/>
    <row r="2087" ht="33.75" customHeight="1" x14ac:dyDescent="0.3"/>
    <row r="2088" ht="33.75" customHeight="1" x14ac:dyDescent="0.3"/>
    <row r="2089" ht="33.75" customHeight="1" x14ac:dyDescent="0.3"/>
    <row r="2090" ht="33.75" customHeight="1" x14ac:dyDescent="0.3"/>
    <row r="2091" ht="33.75" customHeight="1" x14ac:dyDescent="0.3"/>
    <row r="2092" ht="33.75" customHeight="1" x14ac:dyDescent="0.3"/>
    <row r="2093" ht="33.75" customHeight="1" x14ac:dyDescent="0.3"/>
    <row r="2094" ht="33.75" customHeight="1" x14ac:dyDescent="0.3"/>
    <row r="2095" ht="33.75" customHeight="1" x14ac:dyDescent="0.3"/>
    <row r="2096" ht="33.75" customHeight="1" x14ac:dyDescent="0.3"/>
    <row r="2097" ht="33.75" customHeight="1" x14ac:dyDescent="0.3"/>
    <row r="2098" ht="33.75" customHeight="1" x14ac:dyDescent="0.3"/>
    <row r="2099" ht="33.75" customHeight="1" x14ac:dyDescent="0.3"/>
    <row r="2100" ht="33.75" customHeight="1" x14ac:dyDescent="0.3"/>
    <row r="2101" ht="33.75" customHeight="1" x14ac:dyDescent="0.3"/>
    <row r="2102" ht="33.75" customHeight="1" x14ac:dyDescent="0.3"/>
    <row r="2103" ht="33.75" customHeight="1" x14ac:dyDescent="0.3"/>
    <row r="2104" ht="33.75" customHeight="1" x14ac:dyDescent="0.3"/>
    <row r="2105" ht="33.75" customHeight="1" x14ac:dyDescent="0.3"/>
    <row r="2106" ht="33.75" customHeight="1" x14ac:dyDescent="0.3"/>
    <row r="2107" ht="33.75" customHeight="1" x14ac:dyDescent="0.3"/>
    <row r="2108" ht="33.75" customHeight="1" x14ac:dyDescent="0.3"/>
    <row r="2109" ht="33.75" customHeight="1" x14ac:dyDescent="0.3"/>
    <row r="2110" ht="33.75" customHeight="1" x14ac:dyDescent="0.3"/>
    <row r="2111" ht="33.75" customHeight="1" x14ac:dyDescent="0.3"/>
    <row r="2112" ht="33.75" customHeight="1" x14ac:dyDescent="0.3"/>
    <row r="2113" ht="33.75" customHeight="1" x14ac:dyDescent="0.3"/>
    <row r="2114" ht="33.75" customHeight="1" x14ac:dyDescent="0.3"/>
    <row r="2115" ht="33.75" customHeight="1" x14ac:dyDescent="0.3"/>
    <row r="2116" ht="33.75" customHeight="1" x14ac:dyDescent="0.3"/>
    <row r="2117" ht="33.75" customHeight="1" x14ac:dyDescent="0.3"/>
    <row r="2118" ht="33.75" customHeight="1" x14ac:dyDescent="0.3"/>
    <row r="2119" ht="33.75" customHeight="1" x14ac:dyDescent="0.3"/>
    <row r="2120" ht="33.75" customHeight="1" x14ac:dyDescent="0.3"/>
    <row r="2121" ht="33.75" customHeight="1" x14ac:dyDescent="0.3"/>
    <row r="2122" ht="33.75" customHeight="1" x14ac:dyDescent="0.3"/>
    <row r="2123" ht="33.75" customHeight="1" x14ac:dyDescent="0.3"/>
    <row r="2124" ht="33.75" customHeight="1" x14ac:dyDescent="0.3"/>
    <row r="2125" ht="33.75" customHeight="1" x14ac:dyDescent="0.3"/>
    <row r="2126" ht="33.75" customHeight="1" x14ac:dyDescent="0.3"/>
    <row r="2127" ht="33.75" customHeight="1" x14ac:dyDescent="0.3"/>
    <row r="2128" ht="33.75" customHeight="1" x14ac:dyDescent="0.3"/>
    <row r="2129" ht="33.75" customHeight="1" x14ac:dyDescent="0.3"/>
    <row r="2130" ht="33.75" customHeight="1" x14ac:dyDescent="0.3"/>
    <row r="2131" ht="33.75" customHeight="1" x14ac:dyDescent="0.3"/>
    <row r="2132" ht="33.75" customHeight="1" x14ac:dyDescent="0.3"/>
    <row r="2133" ht="33.75" customHeight="1" x14ac:dyDescent="0.3"/>
    <row r="2134" ht="33.75" customHeight="1" x14ac:dyDescent="0.3"/>
    <row r="2135" ht="33.75" customHeight="1" x14ac:dyDescent="0.3"/>
    <row r="2136" ht="33.75" customHeight="1" x14ac:dyDescent="0.3"/>
    <row r="2137" ht="33.75" customHeight="1" x14ac:dyDescent="0.3"/>
    <row r="2138" ht="33.75" customHeight="1" x14ac:dyDescent="0.3"/>
    <row r="2139" ht="33.75" customHeight="1" x14ac:dyDescent="0.3"/>
    <row r="2140" ht="33.75" customHeight="1" x14ac:dyDescent="0.3"/>
    <row r="2141" ht="33.75" customHeight="1" x14ac:dyDescent="0.3"/>
    <row r="2142" ht="33.75" customHeight="1" x14ac:dyDescent="0.3"/>
    <row r="2143" ht="33.75" customHeight="1" x14ac:dyDescent="0.3"/>
    <row r="2144" ht="33.75" customHeight="1" x14ac:dyDescent="0.3"/>
    <row r="2145" ht="33.75" customHeight="1" x14ac:dyDescent="0.3"/>
    <row r="2146" ht="33.75" customHeight="1" x14ac:dyDescent="0.3"/>
    <row r="2147" ht="33.75" customHeight="1" x14ac:dyDescent="0.3"/>
    <row r="2148" ht="33.75" customHeight="1" x14ac:dyDescent="0.3"/>
    <row r="2149" ht="33.75" customHeight="1" x14ac:dyDescent="0.3"/>
    <row r="2150" ht="33.75" customHeight="1" x14ac:dyDescent="0.3"/>
    <row r="2151" ht="33.75" customHeight="1" x14ac:dyDescent="0.3"/>
    <row r="2152" ht="33.75" customHeight="1" x14ac:dyDescent="0.3"/>
    <row r="2153" ht="33.75" customHeight="1" x14ac:dyDescent="0.3"/>
    <row r="2154" ht="33.75" customHeight="1" x14ac:dyDescent="0.3"/>
    <row r="2155" ht="33.75" customHeight="1" x14ac:dyDescent="0.3"/>
    <row r="2156" ht="33.75" customHeight="1" x14ac:dyDescent="0.3"/>
    <row r="2157" ht="33.75" customHeight="1" x14ac:dyDescent="0.3"/>
    <row r="2158" ht="33.75" customHeight="1" x14ac:dyDescent="0.3"/>
    <row r="2159" ht="33.75" customHeight="1" x14ac:dyDescent="0.3"/>
    <row r="2160" ht="33.75" customHeight="1" x14ac:dyDescent="0.3"/>
    <row r="2161" ht="33.75" customHeight="1" x14ac:dyDescent="0.3"/>
    <row r="2162" ht="33.75" customHeight="1" x14ac:dyDescent="0.3"/>
    <row r="2163" ht="33.75" customHeight="1" x14ac:dyDescent="0.3"/>
    <row r="2164" ht="33.75" customHeight="1" x14ac:dyDescent="0.3"/>
    <row r="2165" ht="33.75" customHeight="1" x14ac:dyDescent="0.3"/>
    <row r="2166" ht="33.75" customHeight="1" x14ac:dyDescent="0.3"/>
    <row r="2167" ht="33.75" customHeight="1" x14ac:dyDescent="0.3"/>
    <row r="2168" ht="33.75" customHeight="1" x14ac:dyDescent="0.3"/>
    <row r="2169" ht="33.75" customHeight="1" x14ac:dyDescent="0.3"/>
    <row r="2170" ht="33.75" customHeight="1" x14ac:dyDescent="0.3"/>
    <row r="2171" ht="33.75" customHeight="1" x14ac:dyDescent="0.3"/>
    <row r="2172" ht="33.75" customHeight="1" x14ac:dyDescent="0.3"/>
    <row r="2173" ht="33.75" customHeight="1" x14ac:dyDescent="0.3"/>
    <row r="2174" ht="33.75" customHeight="1" x14ac:dyDescent="0.3"/>
    <row r="2175" ht="33.75" customHeight="1" x14ac:dyDescent="0.3"/>
    <row r="2176" ht="33.75" customHeight="1" x14ac:dyDescent="0.3"/>
    <row r="2177" ht="33.75" customHeight="1" x14ac:dyDescent="0.3"/>
    <row r="2178" ht="33.75" customHeight="1" x14ac:dyDescent="0.3"/>
    <row r="2179" ht="33.75" customHeight="1" x14ac:dyDescent="0.3"/>
    <row r="2180" ht="33.75" customHeight="1" x14ac:dyDescent="0.3"/>
    <row r="2181" ht="33.75" customHeight="1" x14ac:dyDescent="0.3"/>
    <row r="2182" ht="33.75" customHeight="1" x14ac:dyDescent="0.3"/>
    <row r="2183" ht="33.75" customHeight="1" x14ac:dyDescent="0.3"/>
    <row r="2184" ht="33.75" customHeight="1" x14ac:dyDescent="0.3"/>
    <row r="2185" ht="33.75" customHeight="1" x14ac:dyDescent="0.3"/>
    <row r="2186" ht="33.75" customHeight="1" x14ac:dyDescent="0.3"/>
    <row r="2187" ht="33.75" customHeight="1" x14ac:dyDescent="0.3"/>
    <row r="2188" ht="33.75" customHeight="1" x14ac:dyDescent="0.3"/>
    <row r="2189" ht="33.75" customHeight="1" x14ac:dyDescent="0.3"/>
    <row r="2190" ht="33.75" customHeight="1" x14ac:dyDescent="0.3"/>
    <row r="2191" ht="33.75" customHeight="1" x14ac:dyDescent="0.3"/>
    <row r="2192" ht="33.75" customHeight="1" x14ac:dyDescent="0.3"/>
    <row r="2193" ht="33.75" customHeight="1" x14ac:dyDescent="0.3"/>
    <row r="2194" ht="33.75" customHeight="1" x14ac:dyDescent="0.3"/>
    <row r="2195" ht="33.75" customHeight="1" x14ac:dyDescent="0.3"/>
    <row r="2196" ht="33.75" customHeight="1" x14ac:dyDescent="0.3"/>
    <row r="2197" ht="33.75" customHeight="1" x14ac:dyDescent="0.3"/>
    <row r="2198" ht="33.75" customHeight="1" x14ac:dyDescent="0.3"/>
    <row r="2199" ht="33.75" customHeight="1" x14ac:dyDescent="0.3"/>
    <row r="2200" ht="33.75" customHeight="1" x14ac:dyDescent="0.3"/>
    <row r="2201" ht="33.75" customHeight="1" x14ac:dyDescent="0.3"/>
    <row r="2202" ht="33.75" customHeight="1" x14ac:dyDescent="0.3"/>
    <row r="2203" ht="33.75" customHeight="1" x14ac:dyDescent="0.3"/>
    <row r="2204" ht="33.75" customHeight="1" x14ac:dyDescent="0.3"/>
    <row r="2205" ht="33.75" customHeight="1" x14ac:dyDescent="0.3"/>
    <row r="2206" ht="33.75" customHeight="1" x14ac:dyDescent="0.3"/>
    <row r="2207" ht="33.75" customHeight="1" x14ac:dyDescent="0.3"/>
    <row r="2208" ht="33.75" customHeight="1" x14ac:dyDescent="0.3"/>
    <row r="2209" ht="33.75" customHeight="1" x14ac:dyDescent="0.3"/>
    <row r="2210" ht="33.75" customHeight="1" x14ac:dyDescent="0.3"/>
    <row r="2211" ht="33.75" customHeight="1" x14ac:dyDescent="0.3"/>
    <row r="2212" ht="33.75" customHeight="1" x14ac:dyDescent="0.3"/>
    <row r="2213" ht="33.75" customHeight="1" x14ac:dyDescent="0.3"/>
    <row r="2214" ht="33.75" customHeight="1" x14ac:dyDescent="0.3"/>
    <row r="2215" ht="33.75" customHeight="1" x14ac:dyDescent="0.3"/>
    <row r="2216" ht="33.75" customHeight="1" x14ac:dyDescent="0.3"/>
    <row r="2217" ht="33.75" customHeight="1" x14ac:dyDescent="0.3"/>
    <row r="2218" ht="33.75" customHeight="1" x14ac:dyDescent="0.3"/>
    <row r="2219" ht="33.75" customHeight="1" x14ac:dyDescent="0.3"/>
    <row r="2220" ht="33.75" customHeight="1" x14ac:dyDescent="0.3"/>
    <row r="2221" ht="33.75" customHeight="1" x14ac:dyDescent="0.3"/>
    <row r="2222" ht="33.75" customHeight="1" x14ac:dyDescent="0.3"/>
    <row r="2223" ht="33.75" customHeight="1" x14ac:dyDescent="0.3"/>
    <row r="2224" ht="33.75" customHeight="1" x14ac:dyDescent="0.3"/>
    <row r="2225" ht="33.75" customHeight="1" x14ac:dyDescent="0.3"/>
    <row r="2226" ht="33.75" customHeight="1" x14ac:dyDescent="0.3"/>
    <row r="2227" ht="33.75" customHeight="1" x14ac:dyDescent="0.3"/>
    <row r="2228" ht="33.75" customHeight="1" x14ac:dyDescent="0.3"/>
    <row r="2229" ht="33.75" customHeight="1" x14ac:dyDescent="0.3"/>
    <row r="2230" ht="33.75" customHeight="1" x14ac:dyDescent="0.3"/>
    <row r="2231" ht="33.75" customHeight="1" x14ac:dyDescent="0.3"/>
    <row r="2232" ht="33.75" customHeight="1" x14ac:dyDescent="0.3"/>
    <row r="2233" ht="33.75" customHeight="1" x14ac:dyDescent="0.3"/>
    <row r="2234" ht="33.75" customHeight="1" x14ac:dyDescent="0.3"/>
    <row r="2235" ht="33.75" customHeight="1" x14ac:dyDescent="0.3"/>
    <row r="2236" ht="33.75" customHeight="1" x14ac:dyDescent="0.3"/>
    <row r="2237" ht="33.75" customHeight="1" x14ac:dyDescent="0.3"/>
    <row r="2238" ht="33.75" customHeight="1" x14ac:dyDescent="0.3"/>
    <row r="2239" ht="33.75" customHeight="1" x14ac:dyDescent="0.3"/>
    <row r="2240" ht="33.75" customHeight="1" x14ac:dyDescent="0.3"/>
    <row r="2241" ht="33.75" customHeight="1" x14ac:dyDescent="0.3"/>
    <row r="2242" ht="33.75" customHeight="1" x14ac:dyDescent="0.3"/>
    <row r="2243" ht="33.75" customHeight="1" x14ac:dyDescent="0.3"/>
    <row r="2244" ht="33.75" customHeight="1" x14ac:dyDescent="0.3"/>
    <row r="2245" ht="33.75" customHeight="1" x14ac:dyDescent="0.3"/>
    <row r="2246" ht="33.75" customHeight="1" x14ac:dyDescent="0.3"/>
    <row r="2247" ht="33.75" customHeight="1" x14ac:dyDescent="0.3"/>
    <row r="2248" ht="33.75" customHeight="1" x14ac:dyDescent="0.3"/>
    <row r="2249" ht="33.75" customHeight="1" x14ac:dyDescent="0.3"/>
    <row r="2250" ht="33.75" customHeight="1" x14ac:dyDescent="0.3"/>
    <row r="2251" ht="33.75" customHeight="1" x14ac:dyDescent="0.3"/>
    <row r="2252" ht="33.75" customHeight="1" x14ac:dyDescent="0.3"/>
    <row r="2253" ht="33.75" customHeight="1" x14ac:dyDescent="0.3"/>
    <row r="2254" ht="33.75" customHeight="1" x14ac:dyDescent="0.3"/>
    <row r="2255" ht="33.75" customHeight="1" x14ac:dyDescent="0.3"/>
    <row r="2256" ht="33.75" customHeight="1" x14ac:dyDescent="0.3"/>
    <row r="2257" ht="33.75" customHeight="1" x14ac:dyDescent="0.3"/>
    <row r="2258" ht="33.75" customHeight="1" x14ac:dyDescent="0.3"/>
    <row r="2259" ht="33.75" customHeight="1" x14ac:dyDescent="0.3"/>
    <row r="2260" ht="33.75" customHeight="1" x14ac:dyDescent="0.3"/>
    <row r="2261" ht="33.75" customHeight="1" x14ac:dyDescent="0.3"/>
    <row r="2262" ht="33.75" customHeight="1" x14ac:dyDescent="0.3"/>
    <row r="2263" ht="33.75" customHeight="1" x14ac:dyDescent="0.3"/>
    <row r="2264" ht="33.75" customHeight="1" x14ac:dyDescent="0.3"/>
    <row r="2265" ht="33.75" customHeight="1" x14ac:dyDescent="0.3"/>
    <row r="2266" ht="33.75" customHeight="1" x14ac:dyDescent="0.3"/>
    <row r="2267" ht="33.75" customHeight="1" x14ac:dyDescent="0.3"/>
    <row r="2268" ht="33.75" customHeight="1" x14ac:dyDescent="0.3"/>
    <row r="2269" ht="33.75" customHeight="1" x14ac:dyDescent="0.3"/>
    <row r="2270" ht="33.75" customHeight="1" x14ac:dyDescent="0.3"/>
    <row r="2271" ht="33.75" customHeight="1" x14ac:dyDescent="0.3"/>
    <row r="2272" ht="33.75" customHeight="1" x14ac:dyDescent="0.3"/>
    <row r="2273" ht="33.75" customHeight="1" x14ac:dyDescent="0.3"/>
    <row r="2274" ht="33.75" customHeight="1" x14ac:dyDescent="0.3"/>
    <row r="2275" ht="33.75" customHeight="1" x14ac:dyDescent="0.3"/>
    <row r="2276" ht="33.75" customHeight="1" x14ac:dyDescent="0.3"/>
    <row r="2277" ht="33.75" customHeight="1" x14ac:dyDescent="0.3"/>
    <row r="2278" ht="33.75" customHeight="1" x14ac:dyDescent="0.3"/>
    <row r="2279" ht="33.75" customHeight="1" x14ac:dyDescent="0.3"/>
    <row r="2280" ht="33.75" customHeight="1" x14ac:dyDescent="0.3"/>
    <row r="2281" ht="33.75" customHeight="1" x14ac:dyDescent="0.3"/>
    <row r="2282" ht="33.75" customHeight="1" x14ac:dyDescent="0.3"/>
    <row r="2283" ht="33.75" customHeight="1" x14ac:dyDescent="0.3"/>
    <row r="2284" ht="33.75" customHeight="1" x14ac:dyDescent="0.3"/>
    <row r="2285" ht="33.75" customHeight="1" x14ac:dyDescent="0.3"/>
    <row r="2286" ht="33.75" customHeight="1" x14ac:dyDescent="0.3"/>
    <row r="2287" ht="33.75" customHeight="1" x14ac:dyDescent="0.3"/>
    <row r="2288" ht="33.75" customHeight="1" x14ac:dyDescent="0.3"/>
    <row r="2289" ht="33.75" customHeight="1" x14ac:dyDescent="0.3"/>
    <row r="2290" ht="33.75" customHeight="1" x14ac:dyDescent="0.3"/>
    <row r="2291" ht="33.75" customHeight="1" x14ac:dyDescent="0.3"/>
    <row r="2292" ht="33.75" customHeight="1" x14ac:dyDescent="0.3"/>
    <row r="2293" ht="33.75" customHeight="1" x14ac:dyDescent="0.3"/>
    <row r="2294" ht="33.75" customHeight="1" x14ac:dyDescent="0.3"/>
    <row r="2295" ht="33.75" customHeight="1" x14ac:dyDescent="0.3"/>
    <row r="2296" ht="33.75" customHeight="1" x14ac:dyDescent="0.3"/>
    <row r="2297" ht="33.75" customHeight="1" x14ac:dyDescent="0.3"/>
    <row r="2298" ht="33.75" customHeight="1" x14ac:dyDescent="0.3"/>
    <row r="2299" ht="33.75" customHeight="1" x14ac:dyDescent="0.3"/>
    <row r="2300" ht="33.75" customHeight="1" x14ac:dyDescent="0.3"/>
    <row r="2301" ht="33.75" customHeight="1" x14ac:dyDescent="0.3"/>
    <row r="2302" ht="33.75" customHeight="1" x14ac:dyDescent="0.3"/>
    <row r="2303" ht="33.75" customHeight="1" x14ac:dyDescent="0.3"/>
    <row r="2304" ht="33.75" customHeight="1" x14ac:dyDescent="0.3"/>
    <row r="2305" ht="33.75" customHeight="1" x14ac:dyDescent="0.3"/>
    <row r="2306" ht="33.75" customHeight="1" x14ac:dyDescent="0.3"/>
    <row r="2307" ht="33.75" customHeight="1" x14ac:dyDescent="0.3"/>
    <row r="2308" ht="33.75" customHeight="1" x14ac:dyDescent="0.3"/>
    <row r="2309" ht="33.75" customHeight="1" x14ac:dyDescent="0.3"/>
    <row r="2310" ht="33.75" customHeight="1" x14ac:dyDescent="0.3"/>
    <row r="2311" ht="33.75" customHeight="1" x14ac:dyDescent="0.3"/>
    <row r="2312" ht="33.75" customHeight="1" x14ac:dyDescent="0.3"/>
    <row r="2313" ht="33.75" customHeight="1" x14ac:dyDescent="0.3"/>
    <row r="2314" ht="33.75" customHeight="1" x14ac:dyDescent="0.3"/>
    <row r="2315" ht="33.75" customHeight="1" x14ac:dyDescent="0.3"/>
    <row r="2316" ht="33.75" customHeight="1" x14ac:dyDescent="0.3"/>
    <row r="2317" ht="33.75" customHeight="1" x14ac:dyDescent="0.3"/>
    <row r="2318" ht="33.75" customHeight="1" x14ac:dyDescent="0.3"/>
    <row r="2319" ht="33.75" customHeight="1" x14ac:dyDescent="0.3"/>
    <row r="2320" ht="33.75" customHeight="1" x14ac:dyDescent="0.3"/>
    <row r="2321" ht="33.75" customHeight="1" x14ac:dyDescent="0.3"/>
    <row r="2322" ht="33.75" customHeight="1" x14ac:dyDescent="0.3"/>
    <row r="2323" ht="33.75" customHeight="1" x14ac:dyDescent="0.3"/>
    <row r="2324" ht="33.75" customHeight="1" x14ac:dyDescent="0.3"/>
    <row r="2325" ht="33.75" customHeight="1" x14ac:dyDescent="0.3"/>
    <row r="2326" ht="33.75" customHeight="1" x14ac:dyDescent="0.3"/>
    <row r="2327" ht="33.75" customHeight="1" x14ac:dyDescent="0.3"/>
    <row r="2328" ht="33.75" customHeight="1" x14ac:dyDescent="0.3"/>
    <row r="2329" ht="33.75" customHeight="1" x14ac:dyDescent="0.3"/>
    <row r="2330" ht="33.75" customHeight="1" x14ac:dyDescent="0.3"/>
    <row r="2331" ht="33.75" customHeight="1" x14ac:dyDescent="0.3"/>
    <row r="2332" ht="33.75" customHeight="1" x14ac:dyDescent="0.3"/>
    <row r="2333" ht="33.75" customHeight="1" x14ac:dyDescent="0.3"/>
    <row r="2334" ht="33.75" customHeight="1" x14ac:dyDescent="0.3"/>
    <row r="2335" ht="33.75" customHeight="1" x14ac:dyDescent="0.3"/>
    <row r="2336" ht="33.75" customHeight="1" x14ac:dyDescent="0.3"/>
    <row r="2337" ht="33.75" customHeight="1" x14ac:dyDescent="0.3"/>
    <row r="2338" ht="33.75" customHeight="1" x14ac:dyDescent="0.3"/>
    <row r="2339" ht="33.75" customHeight="1" x14ac:dyDescent="0.3"/>
    <row r="2340" ht="33.75" customHeight="1" x14ac:dyDescent="0.3"/>
    <row r="2341" ht="33.75" customHeight="1" x14ac:dyDescent="0.3"/>
    <row r="2342" ht="33.75" customHeight="1" x14ac:dyDescent="0.3"/>
    <row r="2343" ht="33.75" customHeight="1" x14ac:dyDescent="0.3"/>
    <row r="2344" ht="33.75" customHeight="1" x14ac:dyDescent="0.3"/>
    <row r="2345" ht="33.75" customHeight="1" x14ac:dyDescent="0.3"/>
    <row r="2346" ht="33.75" customHeight="1" x14ac:dyDescent="0.3"/>
    <row r="2347" ht="33.75" customHeight="1" x14ac:dyDescent="0.3"/>
    <row r="2348" ht="33.75" customHeight="1" x14ac:dyDescent="0.3"/>
    <row r="2349" ht="33.75" customHeight="1" x14ac:dyDescent="0.3"/>
    <row r="2350" ht="33.75" customHeight="1" x14ac:dyDescent="0.3"/>
    <row r="2351" ht="33.75" customHeight="1" x14ac:dyDescent="0.3"/>
    <row r="2352" ht="33.75" customHeight="1" x14ac:dyDescent="0.3"/>
    <row r="2353" ht="33.75" customHeight="1" x14ac:dyDescent="0.3"/>
    <row r="2354" ht="33.75" customHeight="1" x14ac:dyDescent="0.3"/>
    <row r="2355" ht="33.75" customHeight="1" x14ac:dyDescent="0.3"/>
    <row r="2356" ht="33.75" customHeight="1" x14ac:dyDescent="0.3"/>
    <row r="2357" ht="33.75" customHeight="1" x14ac:dyDescent="0.3"/>
    <row r="2358" ht="33.75" customHeight="1" x14ac:dyDescent="0.3"/>
    <row r="2359" ht="33.75" customHeight="1" x14ac:dyDescent="0.3"/>
    <row r="2360" ht="33.75" customHeight="1" x14ac:dyDescent="0.3"/>
    <row r="2361" ht="33.75" customHeight="1" x14ac:dyDescent="0.3"/>
    <row r="2362" ht="33.75" customHeight="1" x14ac:dyDescent="0.3"/>
    <row r="2363" ht="33.75" customHeight="1" x14ac:dyDescent="0.3"/>
    <row r="2364" ht="33.75" customHeight="1" x14ac:dyDescent="0.3"/>
    <row r="2365" ht="33.75" customHeight="1" x14ac:dyDescent="0.3"/>
    <row r="2366" ht="33.75" customHeight="1" x14ac:dyDescent="0.3"/>
    <row r="2367" ht="33.75" customHeight="1" x14ac:dyDescent="0.3"/>
    <row r="2368" ht="33.75" customHeight="1" x14ac:dyDescent="0.3"/>
    <row r="2369" ht="33.75" customHeight="1" x14ac:dyDescent="0.3"/>
    <row r="2370" ht="33.75" customHeight="1" x14ac:dyDescent="0.3"/>
    <row r="2371" ht="33.75" customHeight="1" x14ac:dyDescent="0.3"/>
    <row r="2372" ht="33.75" customHeight="1" x14ac:dyDescent="0.3"/>
    <row r="2373" ht="33.75" customHeight="1" x14ac:dyDescent="0.3"/>
    <row r="2374" ht="33.75" customHeight="1" x14ac:dyDescent="0.3"/>
    <row r="2375" ht="33.75" customHeight="1" x14ac:dyDescent="0.3"/>
    <row r="2376" ht="33.75" customHeight="1" x14ac:dyDescent="0.3"/>
    <row r="2377" ht="33.75" customHeight="1" x14ac:dyDescent="0.3"/>
    <row r="2378" ht="33.75" customHeight="1" x14ac:dyDescent="0.3"/>
    <row r="2379" ht="33.75" customHeight="1" x14ac:dyDescent="0.3"/>
    <row r="2380" ht="33.75" customHeight="1" x14ac:dyDescent="0.3"/>
    <row r="2381" ht="33.75" customHeight="1" x14ac:dyDescent="0.3"/>
    <row r="2382" ht="33.75" customHeight="1" x14ac:dyDescent="0.3"/>
    <row r="2383" ht="33.75" customHeight="1" x14ac:dyDescent="0.3"/>
    <row r="2384" ht="33.75" customHeight="1" x14ac:dyDescent="0.3"/>
    <row r="2385" ht="33.75" customHeight="1" x14ac:dyDescent="0.3"/>
    <row r="2386" ht="33.75" customHeight="1" x14ac:dyDescent="0.3"/>
    <row r="2387" ht="33.75" customHeight="1" x14ac:dyDescent="0.3"/>
    <row r="2388" ht="33.75" customHeight="1" x14ac:dyDescent="0.3"/>
    <row r="2389" ht="33.75" customHeight="1" x14ac:dyDescent="0.3"/>
    <row r="2390" ht="33.75" customHeight="1" x14ac:dyDescent="0.3"/>
    <row r="2391" ht="33.75" customHeight="1" x14ac:dyDescent="0.3"/>
    <row r="2392" ht="33.75" customHeight="1" x14ac:dyDescent="0.3"/>
    <row r="2393" ht="33.75" customHeight="1" x14ac:dyDescent="0.3"/>
    <row r="2394" ht="33.75" customHeight="1" x14ac:dyDescent="0.3"/>
    <row r="2395" ht="33.75" customHeight="1" x14ac:dyDescent="0.3"/>
    <row r="2396" ht="33.75" customHeight="1" x14ac:dyDescent="0.3"/>
    <row r="2397" ht="33.75" customHeight="1" x14ac:dyDescent="0.3"/>
    <row r="2398" ht="33.75" customHeight="1" x14ac:dyDescent="0.3"/>
    <row r="2399" ht="33.75" customHeight="1" x14ac:dyDescent="0.3"/>
    <row r="2400" ht="33.75" customHeight="1" x14ac:dyDescent="0.3"/>
    <row r="2401" ht="33.75" customHeight="1" x14ac:dyDescent="0.3"/>
    <row r="2402" ht="33.75" customHeight="1" x14ac:dyDescent="0.3"/>
    <row r="2403" ht="33.75" customHeight="1" x14ac:dyDescent="0.3"/>
    <row r="2404" ht="33.75" customHeight="1" x14ac:dyDescent="0.3"/>
    <row r="2405" ht="33.75" customHeight="1" x14ac:dyDescent="0.3"/>
    <row r="2406" ht="33.75" customHeight="1" x14ac:dyDescent="0.3"/>
    <row r="2407" ht="33.75" customHeight="1" x14ac:dyDescent="0.3"/>
    <row r="2408" ht="33.75" customHeight="1" x14ac:dyDescent="0.3"/>
    <row r="2409" ht="33.75" customHeight="1" x14ac:dyDescent="0.3"/>
    <row r="2410" ht="33.75" customHeight="1" x14ac:dyDescent="0.3"/>
    <row r="2411" ht="33.75" customHeight="1" x14ac:dyDescent="0.3"/>
    <row r="2412" ht="33.75" customHeight="1" x14ac:dyDescent="0.3"/>
    <row r="2413" ht="33.75" customHeight="1" x14ac:dyDescent="0.3"/>
    <row r="2414" ht="33.75" customHeight="1" x14ac:dyDescent="0.3"/>
    <row r="2415" ht="33.75" customHeight="1" x14ac:dyDescent="0.3"/>
    <row r="2416" ht="33.75" customHeight="1" x14ac:dyDescent="0.3"/>
    <row r="2417" ht="33.75" customHeight="1" x14ac:dyDescent="0.3"/>
    <row r="2418" ht="33.75" customHeight="1" x14ac:dyDescent="0.3"/>
    <row r="2419" ht="33.75" customHeight="1" x14ac:dyDescent="0.3"/>
    <row r="2420" ht="33.75" customHeight="1" x14ac:dyDescent="0.3"/>
    <row r="2421" ht="33.75" customHeight="1" x14ac:dyDescent="0.3"/>
    <row r="2422" ht="33.75" customHeight="1" x14ac:dyDescent="0.3"/>
    <row r="2423" ht="33.75" customHeight="1" x14ac:dyDescent="0.3"/>
    <row r="2424" ht="33.75" customHeight="1" x14ac:dyDescent="0.3"/>
    <row r="2425" ht="33.75" customHeight="1" x14ac:dyDescent="0.3"/>
    <row r="2426" ht="33.75" customHeight="1" x14ac:dyDescent="0.3"/>
    <row r="2427" ht="33.75" customHeight="1" x14ac:dyDescent="0.3"/>
    <row r="2428" ht="33.75" customHeight="1" x14ac:dyDescent="0.3"/>
    <row r="2429" ht="33.75" customHeight="1" x14ac:dyDescent="0.3"/>
    <row r="2430" ht="33.75" customHeight="1" x14ac:dyDescent="0.3"/>
    <row r="2431" ht="33.75" customHeight="1" x14ac:dyDescent="0.3"/>
    <row r="2432" ht="33.75" customHeight="1" x14ac:dyDescent="0.3"/>
    <row r="2433" ht="33.75" customHeight="1" x14ac:dyDescent="0.3"/>
    <row r="2434" ht="33.75" customHeight="1" x14ac:dyDescent="0.3"/>
    <row r="2435" ht="33.75" customHeight="1" x14ac:dyDescent="0.3"/>
    <row r="2436" ht="33.75" customHeight="1" x14ac:dyDescent="0.3"/>
    <row r="2437" ht="33.75" customHeight="1" x14ac:dyDescent="0.3"/>
    <row r="2438" ht="33.75" customHeight="1" x14ac:dyDescent="0.3"/>
    <row r="2439" ht="33.75" customHeight="1" x14ac:dyDescent="0.3"/>
    <row r="2440" ht="33.75" customHeight="1" x14ac:dyDescent="0.3"/>
    <row r="2441" ht="33.75" customHeight="1" x14ac:dyDescent="0.3"/>
    <row r="2442" ht="33.75" customHeight="1" x14ac:dyDescent="0.3"/>
    <row r="2443" ht="33.75" customHeight="1" x14ac:dyDescent="0.3"/>
    <row r="2444" ht="33.75" customHeight="1" x14ac:dyDescent="0.3"/>
    <row r="2445" ht="33.75" customHeight="1" x14ac:dyDescent="0.3"/>
    <row r="2446" ht="33.75" customHeight="1" x14ac:dyDescent="0.3"/>
    <row r="2447" ht="33.75" customHeight="1" x14ac:dyDescent="0.3"/>
    <row r="2448" ht="33.75" customHeight="1" x14ac:dyDescent="0.3"/>
    <row r="2449" ht="33.75" customHeight="1" x14ac:dyDescent="0.3"/>
    <row r="2450" ht="33.75" customHeight="1" x14ac:dyDescent="0.3"/>
    <row r="2451" ht="33.75" customHeight="1" x14ac:dyDescent="0.3"/>
    <row r="2452" ht="33.75" customHeight="1" x14ac:dyDescent="0.3"/>
    <row r="2453" ht="33.75" customHeight="1" x14ac:dyDescent="0.3"/>
    <row r="2454" ht="33.75" customHeight="1" x14ac:dyDescent="0.3"/>
    <row r="2455" ht="33.75" customHeight="1" x14ac:dyDescent="0.3"/>
    <row r="2456" ht="33.75" customHeight="1" x14ac:dyDescent="0.3"/>
    <row r="2457" ht="33.75" customHeight="1" x14ac:dyDescent="0.3"/>
    <row r="2458" ht="33.75" customHeight="1" x14ac:dyDescent="0.3"/>
    <row r="2459" ht="33.75" customHeight="1" x14ac:dyDescent="0.3"/>
    <row r="2460" ht="33.75" customHeight="1" x14ac:dyDescent="0.3"/>
    <row r="2461" ht="33.75" customHeight="1" x14ac:dyDescent="0.3"/>
  </sheetData>
  <mergeCells count="152">
    <mergeCell ref="B112:R112"/>
    <mergeCell ref="B113:G113"/>
    <mergeCell ref="H113:M113"/>
    <mergeCell ref="O64:S67"/>
    <mergeCell ref="A90:S90"/>
    <mergeCell ref="B98:G98"/>
    <mergeCell ref="B99:G99"/>
    <mergeCell ref="B101:G101"/>
    <mergeCell ref="B102:G102"/>
    <mergeCell ref="B100:G100"/>
    <mergeCell ref="B103:G103"/>
    <mergeCell ref="B104:G104"/>
    <mergeCell ref="B106:G106"/>
    <mergeCell ref="B107:G107"/>
    <mergeCell ref="B105:G105"/>
    <mergeCell ref="N104:S104"/>
    <mergeCell ref="N105:S105"/>
    <mergeCell ref="N106:S106"/>
    <mergeCell ref="N107:S107"/>
    <mergeCell ref="B92:G92"/>
    <mergeCell ref="H107:M107"/>
    <mergeCell ref="H106:M106"/>
    <mergeCell ref="H102:M102"/>
    <mergeCell ref="N96:S96"/>
    <mergeCell ref="B125:G125"/>
    <mergeCell ref="B126:G126"/>
    <mergeCell ref="B127:G127"/>
    <mergeCell ref="H123:M123"/>
    <mergeCell ref="H124:M124"/>
    <mergeCell ref="H125:M125"/>
    <mergeCell ref="H127:M127"/>
    <mergeCell ref="H126:M126"/>
    <mergeCell ref="H119:M119"/>
    <mergeCell ref="H120:M120"/>
    <mergeCell ref="H121:M121"/>
    <mergeCell ref="H122:M122"/>
    <mergeCell ref="B124:G124"/>
    <mergeCell ref="B123:G123"/>
    <mergeCell ref="H114:M114"/>
    <mergeCell ref="H115:M115"/>
    <mergeCell ref="H116:M116"/>
    <mergeCell ref="H117:M117"/>
    <mergeCell ref="H118:M118"/>
    <mergeCell ref="B119:G119"/>
    <mergeCell ref="B120:G120"/>
    <mergeCell ref="B121:G121"/>
    <mergeCell ref="B122:G122"/>
    <mergeCell ref="B114:G114"/>
    <mergeCell ref="B115:G115"/>
    <mergeCell ref="B116:G116"/>
    <mergeCell ref="B117:G117"/>
    <mergeCell ref="B118:G118"/>
    <mergeCell ref="H93:M93"/>
    <mergeCell ref="H92:M92"/>
    <mergeCell ref="N92:S92"/>
    <mergeCell ref="N93:S93"/>
    <mergeCell ref="H104:M104"/>
    <mergeCell ref="H105:M105"/>
    <mergeCell ref="H103:M103"/>
    <mergeCell ref="H101:M101"/>
    <mergeCell ref="H100:M100"/>
    <mergeCell ref="H98:M98"/>
    <mergeCell ref="H97:M97"/>
    <mergeCell ref="H99:M99"/>
    <mergeCell ref="N99:S99"/>
    <mergeCell ref="N100:S100"/>
    <mergeCell ref="N101:S101"/>
    <mergeCell ref="N102:S102"/>
    <mergeCell ref="N103:S103"/>
    <mergeCell ref="H94:M94"/>
    <mergeCell ref="H95:M95"/>
    <mergeCell ref="B7:D7"/>
    <mergeCell ref="B12:D12"/>
    <mergeCell ref="B11:D11"/>
    <mergeCell ref="B13:D13"/>
    <mergeCell ref="B8:D8"/>
    <mergeCell ref="B9:D9"/>
    <mergeCell ref="B10:D10"/>
    <mergeCell ref="K57:N57"/>
    <mergeCell ref="K58:N58"/>
    <mergeCell ref="K59:N61"/>
    <mergeCell ref="B75:G75"/>
    <mergeCell ref="B76:G76"/>
    <mergeCell ref="K62:N63"/>
    <mergeCell ref="K64:N67"/>
    <mergeCell ref="E57:F58"/>
    <mergeCell ref="E60:F60"/>
    <mergeCell ref="N95:S95"/>
    <mergeCell ref="N94:S94"/>
    <mergeCell ref="B72:S73"/>
    <mergeCell ref="E59:F59"/>
    <mergeCell ref="E61:F61"/>
    <mergeCell ref="E62:F62"/>
    <mergeCell ref="E63:F63"/>
    <mergeCell ref="E64:F64"/>
    <mergeCell ref="E65:F65"/>
    <mergeCell ref="E66:F66"/>
    <mergeCell ref="G57:J57"/>
    <mergeCell ref="G58:J58"/>
    <mergeCell ref="G59:J61"/>
    <mergeCell ref="G62:J63"/>
    <mergeCell ref="G64:J67"/>
    <mergeCell ref="O57:S57"/>
    <mergeCell ref="O58:S58"/>
    <mergeCell ref="O59:S61"/>
    <mergeCell ref="O62:S63"/>
    <mergeCell ref="A91:A107"/>
    <mergeCell ref="B74:G74"/>
    <mergeCell ref="O87:R87"/>
    <mergeCell ref="B77:G77"/>
    <mergeCell ref="B78:G78"/>
    <mergeCell ref="B79:G79"/>
    <mergeCell ref="B80:G80"/>
    <mergeCell ref="B81:G81"/>
    <mergeCell ref="H79:M79"/>
    <mergeCell ref="H80:M80"/>
    <mergeCell ref="H81:M81"/>
    <mergeCell ref="A74:A84"/>
    <mergeCell ref="E67:F67"/>
    <mergeCell ref="H74:M74"/>
    <mergeCell ref="H75:M75"/>
    <mergeCell ref="H76:M76"/>
    <mergeCell ref="H78:M78"/>
    <mergeCell ref="H77:M77"/>
    <mergeCell ref="N74:S74"/>
    <mergeCell ref="N75:S75"/>
    <mergeCell ref="N76:S76"/>
    <mergeCell ref="N77:S77"/>
    <mergeCell ref="N78:S78"/>
    <mergeCell ref="A113:A127"/>
    <mergeCell ref="N79:S79"/>
    <mergeCell ref="N80:S80"/>
    <mergeCell ref="N81:S81"/>
    <mergeCell ref="N82:S83"/>
    <mergeCell ref="N84:S84"/>
    <mergeCell ref="B82:G82"/>
    <mergeCell ref="B83:G83"/>
    <mergeCell ref="H83:M83"/>
    <mergeCell ref="B84:G84"/>
    <mergeCell ref="H82:M82"/>
    <mergeCell ref="H84:M84"/>
    <mergeCell ref="B93:G93"/>
    <mergeCell ref="B94:G94"/>
    <mergeCell ref="B95:G95"/>
    <mergeCell ref="B91:G91"/>
    <mergeCell ref="H91:M91"/>
    <mergeCell ref="N91:S91"/>
    <mergeCell ref="B96:G96"/>
    <mergeCell ref="B97:G97"/>
    <mergeCell ref="H96:M96"/>
    <mergeCell ref="N97:S97"/>
    <mergeCell ref="N98:S98"/>
  </mergeCells>
  <pageMargins left="0.70866141732283472" right="0.70866141732283472" top="0.74803149606299213" bottom="0.74803149606299213" header="0.31496062992125984" footer="0.31496062992125984"/>
  <pageSetup paperSize="9" scale="31" orientation="portrait" horizontalDpi="300" verticalDpi="300" r:id="rId1"/>
  <rowBreaks count="2" manualBreakCount="2">
    <brk id="22" max="20" man="1"/>
    <brk id="35"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Sheet2</vt:lpstr>
      <vt:lpstr>Questionnaire</vt:lpstr>
      <vt:lpstr>Report</vt:lpstr>
      <vt:lpstr>pick</vt:lpstr>
      <vt:lpstr>Questionnaire!Print_Area</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Andries</dc:creator>
  <cp:lastModifiedBy>Louw, Larisa</cp:lastModifiedBy>
  <cp:lastPrinted>2013-11-08T12:18:38Z</cp:lastPrinted>
  <dcterms:created xsi:type="dcterms:W3CDTF">2013-03-06T21:03:15Z</dcterms:created>
  <dcterms:modified xsi:type="dcterms:W3CDTF">2015-10-19T09:15:51Z</dcterms:modified>
</cp:coreProperties>
</file>